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5" i="1" l="1"/>
  <c r="D5" i="1"/>
  <c r="F4" i="1"/>
  <c r="G4" i="1" s="1"/>
  <c r="F3" i="1"/>
  <c r="K3" i="1" s="1"/>
  <c r="K5" i="1" s="1"/>
  <c r="F5" i="1" l="1"/>
  <c r="G3" i="1"/>
  <c r="G5" i="1" s="1"/>
</calcChain>
</file>

<file path=xl/sharedStrings.xml><?xml version="1.0" encoding="utf-8"?>
<sst xmlns="http://schemas.openxmlformats.org/spreadsheetml/2006/main" count="21" uniqueCount="21">
  <si>
    <t>රේඛීය අමාත්‍යාංශ - 2020</t>
  </si>
  <si>
    <t>ව්‍යාපෘතිය</t>
  </si>
  <si>
    <t>ගොනු අංකය</t>
  </si>
  <si>
    <t>අනුමත මුදල (රු.)</t>
  </si>
  <si>
    <t>ඇස්තමේන්තු මුදල (රු.)</t>
  </si>
  <si>
    <t>වියදම (රු.)</t>
  </si>
  <si>
    <t>ඉතිරි මුදල (රු.)</t>
  </si>
  <si>
    <t>ටෙන්ඩර් ප්‍රදානය කළ ආයතනය</t>
  </si>
  <si>
    <t>ගිවිසුමේ දිනය</t>
  </si>
  <si>
    <t>වැඩ අවසන් දිනය</t>
  </si>
  <si>
    <t>පරිපාලන වියදම (රු.)</t>
  </si>
  <si>
    <t>කොටුවේගොඩ තංගල්ල දිස්ත්‍රික් ධීවර කාර්යාලයේ ඉදිරිපස ආරක්ෂිත තාප්පයේ කැඩී ගිය කේ.බී.එන්. දැල සහ අබලන් ගේට්ටුව අලුත්වැඩියා කිරීම</t>
  </si>
  <si>
    <t>02/OD/01/2020</t>
  </si>
  <si>
    <t>කදුරුපොකුණ නැගෙනහිර ග්‍රාමීය වැඩිහිටි කමිටුව</t>
  </si>
  <si>
    <t>2020-08-19</t>
  </si>
  <si>
    <t>2020-08-30</t>
  </si>
  <si>
    <t>ඉඳිපොකුණගොඩ දකුණ අපනයන කෘෂිකර්ම දෙපාර්තමේන්තුවේ හම්බන්තොට දිස්ත්‍රික් කාර්යාලයේ වහල පුළුල් කිරීම</t>
  </si>
  <si>
    <t>02/OD/02/2020</t>
  </si>
  <si>
    <t>ඉඳිපොකුණගොඩ දකුණ ජ්‍යෙෂ්ඨ පුරවැසි සංවිධානය</t>
  </si>
  <si>
    <t>2020-10-19</t>
  </si>
  <si>
    <t>2020-12-02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</si>
</sst>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Iskoola Pota"/>
      <family val="2"/>
    </font>
    <font>
      <b/>
      <sz val="12"/>
      <color theme="1"/>
      <name val="Iskoola Pota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4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I8" sqref="I8"/>
    </sheetView>
  </sheetViews>
  <sheetFormatPr defaultColWidth="9.140625" defaultRowHeight="15.75" x14ac:dyDescent="0.25"/>
  <cols>
    <col min="1" max="1" width="3.42578125" style="1" bestFit="1" customWidth="1"/>
    <col min="2" max="2" width="40.7109375" style="26" customWidth="1"/>
    <col min="3" max="3" width="14.140625" style="1" customWidth="1"/>
    <col min="4" max="4" width="13" style="27" customWidth="1"/>
    <col min="5" max="5" width="12.85546875" style="27" customWidth="1"/>
    <col min="6" max="6" width="13.140625" style="27" bestFit="1" customWidth="1"/>
    <col min="7" max="7" width="11.7109375" style="27" customWidth="1"/>
    <col min="8" max="8" width="17.42578125" style="1" customWidth="1"/>
    <col min="9" max="9" width="12" style="1" customWidth="1"/>
    <col min="10" max="10" width="11.85546875" style="1" customWidth="1"/>
    <col min="11" max="11" width="10.140625" style="1" bestFit="1" customWidth="1"/>
    <col min="12" max="12" width="13.140625" style="1" bestFit="1" customWidth="1"/>
    <col min="13" max="16384" width="9.140625" style="1"/>
  </cols>
  <sheetData>
    <row r="1" spans="1:12" ht="21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100.5" x14ac:dyDescent="0.25">
      <c r="A2" s="2"/>
      <c r="B2" s="2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I2" s="6" t="s">
        <v>8</v>
      </c>
      <c r="J2" s="6" t="s">
        <v>9</v>
      </c>
      <c r="K2" s="7" t="s">
        <v>10</v>
      </c>
    </row>
    <row r="3" spans="1:12" ht="63" x14ac:dyDescent="0.25">
      <c r="A3" s="8">
        <v>1</v>
      </c>
      <c r="B3" s="9" t="s">
        <v>11</v>
      </c>
      <c r="C3" s="10" t="s">
        <v>12</v>
      </c>
      <c r="D3" s="11">
        <v>755877.62</v>
      </c>
      <c r="E3" s="11">
        <v>755878</v>
      </c>
      <c r="F3" s="11">
        <f>537853.43+105400.43</f>
        <v>643253.8600000001</v>
      </c>
      <c r="G3" s="11">
        <f>E3-F3</f>
        <v>112624.1399999999</v>
      </c>
      <c r="H3" s="12" t="s">
        <v>13</v>
      </c>
      <c r="I3" s="13" t="s">
        <v>14</v>
      </c>
      <c r="J3" s="13" t="s">
        <v>15</v>
      </c>
      <c r="K3" s="14">
        <f>(F3*3)/100</f>
        <v>19297.615800000003</v>
      </c>
    </row>
    <row r="4" spans="1:12" s="18" customFormat="1" ht="63" x14ac:dyDescent="0.25">
      <c r="A4" s="8">
        <v>2</v>
      </c>
      <c r="B4" s="9" t="s">
        <v>16</v>
      </c>
      <c r="C4" s="10" t="s">
        <v>17</v>
      </c>
      <c r="D4" s="15">
        <v>1700000</v>
      </c>
      <c r="E4" s="15">
        <v>1700000</v>
      </c>
      <c r="F4" s="15">
        <f>394069.97+1271491.51</f>
        <v>1665561.48</v>
      </c>
      <c r="G4" s="11">
        <f>E4-F4</f>
        <v>34438.520000000019</v>
      </c>
      <c r="H4" s="12" t="s">
        <v>18</v>
      </c>
      <c r="I4" s="16" t="s">
        <v>19</v>
      </c>
      <c r="J4" s="16" t="s">
        <v>20</v>
      </c>
      <c r="K4" s="14">
        <v>32353.97</v>
      </c>
      <c r="L4" s="17"/>
    </row>
    <row r="5" spans="1:12" x14ac:dyDescent="0.25">
      <c r="A5" s="19"/>
      <c r="B5" s="20"/>
      <c r="C5" s="21"/>
      <c r="D5" s="22">
        <f>SUM(D3:D4)</f>
        <v>2455877.62</v>
      </c>
      <c r="E5" s="22">
        <f>SUM(E3:E4)</f>
        <v>2455878</v>
      </c>
      <c r="F5" s="22">
        <f>SUM(F3:F4)</f>
        <v>2308815.34</v>
      </c>
      <c r="G5" s="22">
        <f>SUM(G3:G4)</f>
        <v>147062.65999999992</v>
      </c>
      <c r="H5" s="23"/>
      <c r="I5" s="23"/>
      <c r="J5" s="24"/>
      <c r="K5" s="25">
        <f>SUM(K3:K4)</f>
        <v>51651.585800000001</v>
      </c>
    </row>
  </sheetData>
  <mergeCells count="3">
    <mergeCell ref="A1:J1"/>
    <mergeCell ref="A5:C5"/>
    <mergeCell ref="H5:J5"/>
  </mergeCells>
  <pageMargins left="0.3" right="0.23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pc world</cp:lastModifiedBy>
  <cp:lastPrinted>2021-03-04T17:29:26Z</cp:lastPrinted>
  <dcterms:created xsi:type="dcterms:W3CDTF">2021-03-04T17:27:18Z</dcterms:created>
  <dcterms:modified xsi:type="dcterms:W3CDTF">2021-03-04T17:31:23Z</dcterms:modified>
</cp:coreProperties>
</file>