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45" windowWidth="17955" windowHeight="11550"/>
  </bookViews>
  <sheets>
    <sheet name="Sheet1" sheetId="1" r:id="rId1"/>
    <sheet name="Sheet2" sheetId="2" r:id="rId2"/>
    <sheet name="Sheet3" sheetId="3" r:id="rId3"/>
  </sheets>
  <calcPr calcId="144525"/>
</workbook>
</file>

<file path=xl/calcChain.xml><?xml version="1.0" encoding="utf-8"?>
<calcChain xmlns="http://schemas.openxmlformats.org/spreadsheetml/2006/main">
  <c r="F145" i="1" l="1"/>
  <c r="D145" i="1"/>
  <c r="L144" i="1"/>
  <c r="G144" i="1"/>
  <c r="L143" i="1"/>
  <c r="G143" i="1"/>
  <c r="L142" i="1"/>
  <c r="G142" i="1"/>
  <c r="L141" i="1"/>
  <c r="G141" i="1"/>
  <c r="L140" i="1"/>
  <c r="G140" i="1"/>
  <c r="L139" i="1"/>
  <c r="G139" i="1"/>
  <c r="L138" i="1"/>
  <c r="G138" i="1"/>
  <c r="L137" i="1"/>
  <c r="G137" i="1"/>
  <c r="L136" i="1"/>
  <c r="G136" i="1"/>
  <c r="L135" i="1"/>
  <c r="G135" i="1"/>
  <c r="L134" i="1"/>
  <c r="G134" i="1"/>
  <c r="L133" i="1"/>
  <c r="G133" i="1"/>
  <c r="L132" i="1"/>
  <c r="G132" i="1"/>
  <c r="L131" i="1"/>
  <c r="G131" i="1"/>
  <c r="L130" i="1"/>
  <c r="G130" i="1"/>
  <c r="L129" i="1"/>
  <c r="G129" i="1"/>
  <c r="L128" i="1"/>
  <c r="G128" i="1"/>
  <c r="L127" i="1"/>
  <c r="G127" i="1"/>
  <c r="L126" i="1"/>
  <c r="G126" i="1"/>
  <c r="L125" i="1"/>
  <c r="G125" i="1"/>
  <c r="L124" i="1"/>
  <c r="G124" i="1"/>
  <c r="L123" i="1"/>
  <c r="G123" i="1"/>
  <c r="L122" i="1"/>
  <c r="G122" i="1"/>
  <c r="L121" i="1"/>
  <c r="G121" i="1"/>
  <c r="L120" i="1"/>
  <c r="G120" i="1"/>
  <c r="L119" i="1"/>
  <c r="F119" i="1"/>
  <c r="G119" i="1" s="1"/>
  <c r="L118" i="1"/>
  <c r="G118" i="1"/>
  <c r="F118" i="1"/>
  <c r="L117" i="1"/>
  <c r="G117" i="1"/>
  <c r="L116" i="1"/>
  <c r="G116" i="1"/>
  <c r="L115" i="1"/>
  <c r="G115" i="1"/>
  <c r="L114" i="1"/>
  <c r="G114" i="1"/>
  <c r="L113" i="1"/>
  <c r="G113" i="1"/>
  <c r="L112" i="1"/>
  <c r="G112" i="1"/>
  <c r="L111" i="1"/>
  <c r="G111" i="1"/>
  <c r="L110" i="1"/>
  <c r="G110" i="1"/>
  <c r="L109" i="1"/>
  <c r="G109" i="1"/>
  <c r="L108" i="1"/>
  <c r="G108" i="1"/>
  <c r="L107" i="1"/>
  <c r="G107" i="1"/>
  <c r="L106" i="1"/>
  <c r="G106" i="1"/>
  <c r="L105" i="1"/>
  <c r="G105" i="1"/>
  <c r="L104" i="1"/>
  <c r="G104" i="1"/>
  <c r="L103" i="1"/>
  <c r="G103" i="1"/>
  <c r="L102" i="1"/>
  <c r="G102" i="1"/>
  <c r="L101" i="1"/>
  <c r="G101" i="1"/>
  <c r="L100" i="1"/>
  <c r="G100" i="1"/>
  <c r="L99" i="1"/>
  <c r="G99" i="1"/>
  <c r="L98" i="1"/>
  <c r="G98" i="1"/>
  <c r="L97" i="1"/>
  <c r="G97" i="1"/>
  <c r="L96" i="1"/>
  <c r="G96" i="1"/>
  <c r="L95" i="1"/>
  <c r="G95" i="1"/>
  <c r="L94" i="1"/>
  <c r="G94" i="1"/>
  <c r="L93" i="1"/>
  <c r="G93" i="1"/>
  <c r="L92" i="1"/>
  <c r="G92" i="1"/>
  <c r="F91" i="1"/>
  <c r="L91" i="1" s="1"/>
  <c r="L90" i="1"/>
  <c r="G90" i="1"/>
  <c r="L89" i="1"/>
  <c r="G89" i="1"/>
  <c r="L88" i="1"/>
  <c r="G88" i="1"/>
  <c r="L87" i="1"/>
  <c r="G87" i="1"/>
  <c r="L86" i="1"/>
  <c r="G86" i="1"/>
  <c r="L85" i="1"/>
  <c r="G85" i="1"/>
  <c r="L84" i="1"/>
  <c r="G84" i="1"/>
  <c r="L83" i="1"/>
  <c r="G83" i="1"/>
  <c r="L82" i="1"/>
  <c r="G82" i="1"/>
  <c r="L81" i="1"/>
  <c r="G81" i="1"/>
  <c r="L80" i="1"/>
  <c r="G80" i="1"/>
  <c r="L79" i="1"/>
  <c r="G79" i="1"/>
  <c r="L78" i="1"/>
  <c r="G78" i="1"/>
  <c r="L77" i="1"/>
  <c r="G77" i="1"/>
  <c r="L76" i="1"/>
  <c r="G76" i="1"/>
  <c r="L75" i="1"/>
  <c r="G75" i="1"/>
  <c r="L74" i="1"/>
  <c r="G74" i="1"/>
  <c r="L73" i="1"/>
  <c r="G73" i="1"/>
  <c r="L72" i="1"/>
  <c r="G72" i="1"/>
  <c r="L71" i="1"/>
  <c r="G71" i="1"/>
  <c r="L70" i="1"/>
  <c r="G70" i="1"/>
  <c r="L69" i="1"/>
  <c r="G69" i="1"/>
  <c r="L68" i="1"/>
  <c r="G68" i="1"/>
  <c r="L67" i="1"/>
  <c r="G67" i="1"/>
  <c r="L66" i="1"/>
  <c r="G66" i="1"/>
  <c r="L65" i="1"/>
  <c r="G65" i="1"/>
  <c r="L64" i="1"/>
  <c r="G64" i="1"/>
  <c r="L63" i="1"/>
  <c r="G63" i="1"/>
  <c r="L62" i="1"/>
  <c r="G62" i="1"/>
  <c r="L61" i="1"/>
  <c r="G61" i="1"/>
  <c r="L60" i="1"/>
  <c r="G60" i="1"/>
  <c r="L59" i="1"/>
  <c r="G59" i="1"/>
  <c r="L58" i="1"/>
  <c r="G58" i="1"/>
  <c r="L57" i="1"/>
  <c r="G57" i="1"/>
  <c r="L56" i="1"/>
  <c r="G56" i="1"/>
  <c r="L55" i="1"/>
  <c r="G55" i="1"/>
  <c r="F55" i="1"/>
  <c r="L54" i="1"/>
  <c r="G54" i="1"/>
  <c r="L53" i="1"/>
  <c r="G53" i="1"/>
  <c r="L52" i="1"/>
  <c r="G52" i="1"/>
  <c r="L51" i="1"/>
  <c r="G51" i="1"/>
  <c r="L50" i="1"/>
  <c r="G50" i="1"/>
  <c r="L49" i="1"/>
  <c r="G49" i="1"/>
  <c r="L48" i="1"/>
  <c r="G48" i="1"/>
  <c r="L47" i="1"/>
  <c r="G47" i="1"/>
  <c r="L46" i="1"/>
  <c r="G46" i="1"/>
  <c r="L45" i="1"/>
  <c r="G45" i="1"/>
  <c r="L44" i="1"/>
  <c r="G44" i="1"/>
  <c r="L43" i="1"/>
  <c r="G43" i="1"/>
  <c r="L42" i="1"/>
  <c r="G42" i="1"/>
  <c r="L41" i="1"/>
  <c r="G41" i="1"/>
  <c r="L40" i="1"/>
  <c r="G40" i="1"/>
  <c r="L39" i="1"/>
  <c r="G39" i="1"/>
  <c r="L38" i="1"/>
  <c r="G38" i="1"/>
  <c r="L37" i="1"/>
  <c r="G37" i="1"/>
  <c r="L36" i="1"/>
  <c r="G36" i="1"/>
  <c r="L35" i="1"/>
  <c r="G35" i="1"/>
  <c r="L34" i="1"/>
  <c r="G34" i="1"/>
  <c r="L33" i="1"/>
  <c r="G33" i="1"/>
  <c r="L32" i="1"/>
  <c r="G32" i="1"/>
  <c r="L31" i="1"/>
  <c r="G31" i="1"/>
  <c r="L30" i="1"/>
  <c r="G30" i="1"/>
  <c r="L29" i="1"/>
  <c r="G29" i="1"/>
  <c r="L28" i="1"/>
  <c r="G28" i="1"/>
  <c r="L27" i="1"/>
  <c r="G27" i="1"/>
  <c r="L26" i="1"/>
  <c r="G26" i="1"/>
  <c r="L25" i="1"/>
  <c r="G25" i="1"/>
  <c r="L24" i="1"/>
  <c r="G24" i="1"/>
  <c r="L23" i="1"/>
  <c r="G23" i="1"/>
  <c r="L22" i="1"/>
  <c r="G22" i="1"/>
  <c r="L21" i="1"/>
  <c r="G21" i="1"/>
  <c r="L20" i="1"/>
  <c r="G20" i="1"/>
  <c r="L19" i="1"/>
  <c r="G19" i="1"/>
  <c r="L18" i="1"/>
  <c r="G18" i="1"/>
  <c r="L17" i="1"/>
  <c r="G17" i="1"/>
  <c r="L16" i="1"/>
  <c r="G16" i="1"/>
  <c r="L15" i="1"/>
  <c r="G15" i="1"/>
  <c r="L14" i="1"/>
  <c r="G14" i="1"/>
  <c r="L13" i="1"/>
  <c r="G13" i="1"/>
  <c r="L12" i="1"/>
  <c r="G12" i="1"/>
  <c r="L11" i="1"/>
  <c r="G11" i="1"/>
  <c r="L10" i="1"/>
  <c r="G10" i="1"/>
  <c r="L9" i="1"/>
  <c r="G9" i="1"/>
  <c r="L8" i="1"/>
  <c r="G8" i="1"/>
  <c r="L7" i="1"/>
  <c r="G7" i="1"/>
  <c r="L6" i="1"/>
  <c r="G6" i="1"/>
  <c r="L5" i="1"/>
  <c r="G5" i="1"/>
  <c r="L4" i="1"/>
  <c r="G4" i="1"/>
  <c r="L3" i="1"/>
  <c r="L145" i="1" s="1"/>
  <c r="G3" i="1"/>
  <c r="G91" i="1" l="1"/>
  <c r="G145" i="1" s="1"/>
</calcChain>
</file>

<file path=xl/sharedStrings.xml><?xml version="1.0" encoding="utf-8"?>
<sst xmlns="http://schemas.openxmlformats.org/spreadsheetml/2006/main" count="856" uniqueCount="401">
  <si>
    <t>සපිරි ගමක් - 2020</t>
  </si>
  <si>
    <t>ව්‍යාපෘතිය</t>
  </si>
  <si>
    <t>ගොනු අංකය</t>
  </si>
  <si>
    <t>අනුමත මුදල (රු.)</t>
  </si>
  <si>
    <t>ඇස්තමේන්තු මුදල (රු.)</t>
  </si>
  <si>
    <t>වියදම (රු.)</t>
  </si>
  <si>
    <t>ඉතිරි මුදල (රු.)</t>
  </si>
  <si>
    <t>සාධ්‍යතා</t>
  </si>
  <si>
    <t>ටෙන්ඩර් ප්‍රදානය කළ ආයතනය</t>
  </si>
  <si>
    <t>ගිවිසුමේ දිනය</t>
  </si>
  <si>
    <t>වැඩ අවසන් විය යුතු දිනය</t>
  </si>
  <si>
    <t>පරිපාලන වියදම (රු.)</t>
  </si>
  <si>
    <t>ගුරුපොකුණ එල්.එම්.රංජිත් මහතාගේ නිවස අසල ලේවායට පිවිසුම් මාර්ගය සංවර්ධනය කිරීම</t>
  </si>
  <si>
    <t>01/SG/01/2020</t>
  </si>
  <si>
    <t>√</t>
  </si>
  <si>
    <t>ගුරුපොකුණ සරණ වැඩිහිටි සමිතිය</t>
  </si>
  <si>
    <t>2020-02-26</t>
  </si>
  <si>
    <t>2020-07-31</t>
  </si>
  <si>
    <t>ගුරුපොකුණ උඩවැවට පිවිසුම් මාර්ගය සංවර්ධනය කිරීම</t>
  </si>
  <si>
    <t>01/SG/02/2020</t>
  </si>
  <si>
    <t>2020-09-23</t>
  </si>
  <si>
    <t>2020-11-06</t>
  </si>
  <si>
    <t>කහඳමෝදර සමගි මාවත සංවර්ධනය කිරීම</t>
  </si>
  <si>
    <t>01/SG/03/2020</t>
  </si>
  <si>
    <t>කහඳමෝදර එක්සත් ගොවි සංවිධානය</t>
  </si>
  <si>
    <t>2020-09-07</t>
  </si>
  <si>
    <t>2020-10-21</t>
  </si>
  <si>
    <t>කහඳමෝදර මෝදර මාවතේ ඉතිරි කොටස සංවර්ධනය කිරීම</t>
  </si>
  <si>
    <t>01/SG/04/2020</t>
  </si>
  <si>
    <t>කහඳමෝදර කැළණිගම මායිම් පාර  සංවර්ධනය කිරීම</t>
  </si>
  <si>
    <t>01/SG/05/2020</t>
  </si>
  <si>
    <t>නිදහස්ගම නැගෙනහිර රුවිනිගම දෙවන පටුමඟ සංවර්ධනය කිරිම</t>
  </si>
  <si>
    <t>01/SG/06/2020</t>
  </si>
  <si>
    <t>නිදහස්ගම නැගෙනහිර සුමේධ වැඩිහිටි සමිතිය</t>
  </si>
  <si>
    <t>නිදහස්ගම නැගෙනහිර රුවිනිගම හේමලතා මහත්මියගේ නිවස අසල මාර්ගය සංවර්ධනය කිරිම</t>
  </si>
  <si>
    <t>01/SG/07/2020</t>
  </si>
  <si>
    <t>නිදහස්ගම නැගෙනහිර මැදගොඩ මාවත සංවර්ධනය කිරිම</t>
  </si>
  <si>
    <t>01/SG/08/2020</t>
  </si>
  <si>
    <t>2020-05-20</t>
  </si>
  <si>
    <t>නිදහස්ගම බටහිර එස්.කේ.අමරසේන මහතාගේ නිවස අසල මාර්ගය සංවර්ධනය කිරීම</t>
  </si>
  <si>
    <t>01/SG/09/2020</t>
  </si>
  <si>
    <t>නිදහස්ගම බටහිර නවෝදා වැඩිහිටි සමිතිය</t>
  </si>
  <si>
    <t>2020-06-22</t>
  </si>
  <si>
    <t>2020-08-06</t>
  </si>
  <si>
    <t>නිදහස්ගම බටහිර ඔස්කාගම  2 අතුරු මාර්ගය සංවර්ධනය කිරීම</t>
  </si>
  <si>
    <t>01/SG/10/2020</t>
  </si>
  <si>
    <t>2020-07-01</t>
  </si>
  <si>
    <t>2020-08-15</t>
  </si>
  <si>
    <t>වැල්ලෝඩය කහදාව දකුණ පොල්වත්ත මාර්ගය සංවර්ධනය කිරිම</t>
  </si>
  <si>
    <t>01/SG/11/2020</t>
  </si>
  <si>
    <t>රන්න අමුණ දකුණු ඉවුර එකමුතු ගොවි සංවිධානය</t>
  </si>
  <si>
    <t>වැල්ලෝඩය කහඳදූව මාර්ගය සංවර්ධනය කිරීම</t>
  </si>
  <si>
    <t>01/SG/12/2020</t>
  </si>
  <si>
    <t>කහදාව දේවරාජ මාවත  සංවර්ධනය කිරීම</t>
  </si>
  <si>
    <t>01/SG/13/2020</t>
  </si>
  <si>
    <t>කහඳාව නීරෝගා ජ්‍යෙෂ්ඨ පුරවැසි උපහාර ප්‍රතිලාභ සුභසාධක සමිතිය</t>
  </si>
  <si>
    <t>2020-07-08</t>
  </si>
  <si>
    <t>2020-08-24</t>
  </si>
  <si>
    <t>කහදාව කන්ද උඩ මාවත  සංවර්ධනය කිරීම</t>
  </si>
  <si>
    <t>01/SG/14/2020</t>
  </si>
  <si>
    <t>වාඩිගල සිටිනමළුයායත් කුමාරතුංග මාවතත් අතරමැදිව ඇති මැදමාවත සංවර්ධනය කිරීම</t>
  </si>
  <si>
    <t>01/SG/15/2020</t>
  </si>
  <si>
    <t>වාඩිගල නව පුබුදු ගොවි සංවිධානය</t>
  </si>
  <si>
    <t>2020-07-20</t>
  </si>
  <si>
    <t>2020-09-04</t>
  </si>
  <si>
    <t>විගමුව ගල්යාය මාවත  සංවර්ධනය කිරීම</t>
  </si>
  <si>
    <t>01/SG/16/2020</t>
  </si>
  <si>
    <t>විගමුව ගිරිඅබා ගොවි සංවිධානය</t>
  </si>
  <si>
    <t>විගමුව සෞඛ්‍ය මධ්‍යස්ථානය ඉදිරියෙන් සිටිනමළුව යායට දිවෙන අතුරු මාර්ගය ඉතිරි කොටස සංවර්ධනය කිරීම</t>
  </si>
  <si>
    <t>01/SG/17/2020</t>
  </si>
  <si>
    <t>කදිරගොඩ ප්‍රේමලාල් මහතාගේ නිවස ලඟ සිට ලේනමුල්ල කඳිරගොඩ මාර්ගය සංවර්ධනය කිරීම</t>
  </si>
  <si>
    <t>01/SG/18/2020</t>
  </si>
  <si>
    <t>කදිරගොඩ වැඩිහිටි හිමිකම් ප්‍රවර්ධන සමිතිය</t>
  </si>
  <si>
    <t>අඳුපැලෑන වී.ජී.අනුර විතාරණ මහතාගේ නිවස අසළ සිට කදිරගොඩ ප්‍රධාන මාර්ගයට පිවිසෙන මාර්ගය සංවර්ධනය කිරීම</t>
  </si>
  <si>
    <t>01/SG/19/2020</t>
  </si>
  <si>
    <t>අඳුපැලෑන අමුණ ගොවි සංවිධානය</t>
  </si>
  <si>
    <t>තලුන්න පුබුදු මාවත මාර්ගයේ ඉතිරි කොටස සංවර්ධනය කිරීම</t>
  </si>
  <si>
    <t>01/SG/20/2020</t>
  </si>
  <si>
    <t>තලුන්න ශක්ති මධ්‍යම ගොවි සංවිධානය</t>
  </si>
  <si>
    <t>තලුන්න පට්ටි මධ්‍යස්ථානය ඉදිරිපිට බෝගහ යාය මාර්ගයේ ඉතිරි කොටස සංවර්ධනය කිරීම</t>
  </si>
  <si>
    <t>01/SG/21/2020</t>
  </si>
  <si>
    <t>කට්ටකඩුව උතුර කට්ටකඩුව වැව පාර සංවර්ධනය කිරිම</t>
  </si>
  <si>
    <t>01/SG/22/2020</t>
  </si>
  <si>
    <t>කට්ටකඩුව උතුර ජ්‍යෙෂ්ඨ පුරවැසි සමිතිය</t>
  </si>
  <si>
    <t>ගෝඨයිම්බරගම වටරවුම් මාර්ගය (1 අදියර) ඉතිරි කොටස්  සංවර්ධනය කිරීම</t>
  </si>
  <si>
    <t>01/SG/23/2020</t>
  </si>
  <si>
    <t>ගෝඨයිම්බරගම වැඩිහිටි සමිතිය</t>
  </si>
  <si>
    <t>කට්ටකඩුව දකුණ ගැමුණු මාවත (පොලිතින් වැඩපල පාර) සංවර්ධනය කිරිම</t>
  </si>
  <si>
    <t>01/SG/24/2020</t>
  </si>
  <si>
    <t>කට්ටකඩුව දකුණ වැඩිහිටි සංවිධානය</t>
  </si>
  <si>
    <t>කට්ටකඩුව දකුණ වාඩියගොඩ බෝධිය පාර සංවර්ධනය කිරිම</t>
  </si>
  <si>
    <t>01/SG/25/2020</t>
  </si>
  <si>
    <t>රන්න බටහිර වාඩියගොඩ ඉරිකොන්ද මාවත ඉතිරි කොටස සංවර්ධනය කිරීම (කෘෂි මාර්ගය)</t>
  </si>
  <si>
    <t>01/SG/26/2020</t>
  </si>
  <si>
    <t>කට්ටකඩුව මහ වැව ගොවි සංවිධානය</t>
  </si>
  <si>
    <t>රන්න බටහිර වාඩියගොඩ මාර්ගයේ සියඹලාගහ හන්දිය අසල සිට අඩි 100 මාර්ගයට සම්බන්ධ මාර්ගයේ ඉතිරි කොටස සංවර්ධනය කිරීම (සිරිවිජය මාවත)</t>
  </si>
  <si>
    <t>01/SG/27/2020</t>
  </si>
  <si>
    <t>2020-09-30</t>
  </si>
  <si>
    <t>රන්න නැගෙනහිර රන්සළු එක අසල සිට ප්‍රජා ශාලාව දක්වා මාර්ගයේ ඉතිරි කොටස සංවර්ධනය කිරීම</t>
  </si>
  <si>
    <t>01/SG/28/2020</t>
  </si>
  <si>
    <t>රන්න නැගෙනහිර පැරකුම් ගොවි සංවිධානය</t>
  </si>
  <si>
    <t>රැකව බටහිර වැල්ලවතුගොඩ සිට කැස්බෑ ව්‍යාපෘතිය දක්වා මාර්ගයේ ඉතිරි කොටස සංවර්ධනය කිරීම</t>
  </si>
  <si>
    <t>01/SG/29/2020</t>
  </si>
  <si>
    <t>රැකව බටහිර මහවැව ගොවි සංවිධානය</t>
  </si>
  <si>
    <t>රැකව බටහිර බොරළුව නාරා ආයතනයට යන මාර්ගයේ ඉතිරි කොටස සංවර්ධනය කිරීම</t>
  </si>
  <si>
    <t>01/SG/30/2020</t>
  </si>
  <si>
    <t>නෙටොල්පිටිය උතුර ලාලිතපුර මිරිජ්ජිවත්ත මාර්ගය සංවර්ධනය කිරිම</t>
  </si>
  <si>
    <t>01/SG/31/2020</t>
  </si>
  <si>
    <t>නෙටොල්පිටිය හීංආර ගොවීන්ගේ සංවිධානය</t>
  </si>
  <si>
    <t>නෙටොල්පිටිය දකුණ කොච්චියාය උවග වැව මාර්ගයේ කොටසක් සංවර්ධනය කිරිම</t>
  </si>
  <si>
    <t>01/SG/32/2020</t>
  </si>
  <si>
    <t>නෙටොල්පිටිය දකුණ එකමුතු ජ්‍යෙෂ්ඨ පුරවැසි සමිතිය</t>
  </si>
  <si>
    <t>නෙටොල්පිටිය දකුණ උඩවැව පාර ඉතිරි කොටස සංවර්ධනය කිරිම</t>
  </si>
  <si>
    <t>01/SG/34/2020</t>
  </si>
  <si>
    <t>2020-08-10</t>
  </si>
  <si>
    <t>මැදගම ඉදිලන්ද මාර්ගය සංවර්ධනය කිරිම (වී මෝල අසළ සිට)</t>
  </si>
  <si>
    <t>01/SG/36/2020</t>
  </si>
  <si>
    <t>මැදගම එක්සත් ගොවි සංවිධානය</t>
  </si>
  <si>
    <t xml:space="preserve">මාරකොල්ලිය ගොඩිගමුව සම්බෝධි විහාර මාවත සංවර්ධනය කිරීම </t>
  </si>
  <si>
    <t>01/SG/37/2020</t>
  </si>
  <si>
    <t>නෙටොල්පිටිය කොක්ආරවැව ශක්ති ගොවි සංවිධානය</t>
  </si>
  <si>
    <t>මාරකොල්ලිය මරු වංගුව හතරවන අතුරැ මාර්ගයේ ඉතිරි කොටස සංවර්ධනය කිරීම</t>
  </si>
  <si>
    <t>01/SG/38/2020</t>
  </si>
  <si>
    <t xml:space="preserve">මැඩිල්ල ගරාජය ලගින් ඇතුලට ඇති මාර්ගය සංවර්ධනය කිරීම </t>
  </si>
  <si>
    <t>01/SG/39/2020</t>
  </si>
  <si>
    <t>මැඩිල්ල දුටුගැමුණු මෛත්‍රී ජ්‍යෙෂ්ඨ පුරවැසි සුභසාධක සමිතිය</t>
  </si>
  <si>
    <t>මැඩිල්ල කපුහේන්වල මාර්ගය සංවර්ධනය කිරීම</t>
  </si>
  <si>
    <t>01/SG/40/2020</t>
  </si>
  <si>
    <t>පට්ටියපොල බටහිර වාඩිය වැව වටරවුම පාර සංවර්ධනය කිරීම</t>
  </si>
  <si>
    <t>01/SG/41/2020</t>
  </si>
  <si>
    <t>පට්ටියපොල බටහිර පැරකුම් ගොවි සංවිධානය</t>
  </si>
  <si>
    <t>පට්ටියපොල නැගෙනහිර ගාලෙවෙල මාර්ගය සංවර්ධනය</t>
  </si>
  <si>
    <t>01/SG/42/2020</t>
  </si>
  <si>
    <t>පට්ටියපොල නැගෙනහිර වැඩිහිටි සමිතිය</t>
  </si>
  <si>
    <t>ගොඩවානගොඩ සෙලින්කෝ ගම්මානය පිවිසුම් මාර්ගය  සංවර්ධනය කිරීම (කුරුන්මයාගේ නිවස අසල සිට ඉදිරියට)</t>
  </si>
  <si>
    <t>01/SG/43/2020</t>
  </si>
  <si>
    <t>ගොඩවානගොඩ විසාකා වැඩිහිටි සමිතිය</t>
  </si>
  <si>
    <t>ගොඩවානගොඩ තේමිස් විහාර ගම්මාන ප්‍රධාන පිවිසුම් මාර්ගයේ ඉහල කොටස සංවර්ධනය කිරීම (T හැඩය කොටස)</t>
  </si>
  <si>
    <t>01/SG/44/2020</t>
  </si>
  <si>
    <t>වල්ගම්එළිය පහළගොඩ පළුගහවත්ත මාර්ගය සංවර්ධනය කිරීම</t>
  </si>
  <si>
    <t>01/SG/45/2020</t>
  </si>
  <si>
    <t>වල්ගම්එළිය සමගි වැඩිහිටි සංවිධානය</t>
  </si>
  <si>
    <t>වල්ගම්එළිය සියඹලාගහවත්ත මාවත සංවර්ධනය කිරිම</t>
  </si>
  <si>
    <t>01/SG/46/2020</t>
  </si>
  <si>
    <t>අලුත්ගොඩ මහපිංවැවගොඩ පාර සංවර්ධනය කිරීම</t>
  </si>
  <si>
    <t>01/SG/48/2020</t>
  </si>
  <si>
    <t>අලුත්ගොඩ නෙළුම් ගොවි සංවිධානය</t>
  </si>
  <si>
    <t>අලුත්ගොඩ ගෝල්ඩන් පාර්ක් ප්‍රධාන පාර සංවර්ධනය කිරීම</t>
  </si>
  <si>
    <t>01/SG/49/2020</t>
  </si>
  <si>
    <t>පලතුඩුව ගල්ඕඩය කෘෂි මාර්ගය සංවර්ධනය කිරිම</t>
  </si>
  <si>
    <t>01/SG/50/2020</t>
  </si>
  <si>
    <t>පලතුඩුව සරණ ජ්‍යෙෂ්ඨ පුරවැසි සමිතිය</t>
  </si>
  <si>
    <t>පලතුඩුව කිතා වැව මාර්ගය සංවර්ධනය කිරිම</t>
  </si>
  <si>
    <t>01/SG/51/2020</t>
  </si>
  <si>
    <t>දංකැටිය හ/දීපංකර ප්‍රාථමික විදුහලේ සංවර්ධන කටයුතු</t>
  </si>
  <si>
    <t>01/SG/53/2020</t>
  </si>
  <si>
    <t>පාසල් සංවර්ධන සමිතිය</t>
  </si>
  <si>
    <t>2020-11-30</t>
  </si>
  <si>
    <t>2020-12-22</t>
  </si>
  <si>
    <t>ඉඳිපොකුණගොඩ උතුර තක්ෂිලා මාවත කාණු පද්ධතිය සමග සංවර්ධනය කිරිම</t>
  </si>
  <si>
    <t>01/SG/54/2020</t>
  </si>
  <si>
    <t>ඉඳිපොකුණගොඩ උතුර ජ්‍යෙෂ්ඨ පුරවැසි සමිතිය</t>
  </si>
  <si>
    <t>2020-10-26</t>
  </si>
  <si>
    <t>2020-12-09</t>
  </si>
  <si>
    <t>ඉඳිපොකුණගොඩ උතුර නගර නිවාස අතුරු මාර්ගය සංවර්ධනය කිරිම</t>
  </si>
  <si>
    <t>01/SG/55/2020</t>
  </si>
  <si>
    <t>ඉඳිපොකුණගොඩ දකුණ හ/තංගල්ල ජාතික පාසලේ සංවර්ධන කටයුතු</t>
  </si>
  <si>
    <t>01/SG/56/2020</t>
  </si>
  <si>
    <t>2020-11-18</t>
  </si>
  <si>
    <t>කොටුවේගොඩ කිරම ඔය මුහුදට වැටෙන ස්ථානයේ තිබෙන පාලම අසළ සිට ධීවර වරාය දක්වා ඇති මං තීරුවේ කලපුවේ පැති බැම්ම ඉදි කිරීම</t>
  </si>
  <si>
    <t>01/SG/57/2020</t>
  </si>
  <si>
    <t>ප්‍රාදේශීය වාරිමාර්ග කාර්යාලය, වීරකැටිය</t>
  </si>
  <si>
    <t>පල්ලික්කුඩාව නාගරික පළමු හා දෙවන හරස් මාර්ගවල අපජලය බැහැර වන කාණුව ඉදි කිරිම</t>
  </si>
  <si>
    <t>01/SG/58/2020</t>
  </si>
  <si>
    <t>පල්ලික්කුඩාව නාගරික ජ්‍යෙෂ්ඨ පුරවැසි සමිතිය</t>
  </si>
  <si>
    <t>පල්ලික්කුඩාව ග්‍රාමීය පොකුණවතුගොඩ මාර්ගය සංවර්ධනය කිරීම</t>
  </si>
  <si>
    <t>01/SG/59/2020</t>
  </si>
  <si>
    <t>පල්ලික්කුඩාව ග්‍රාමීය ජ්‍යෙෂ්ඨ පුරවැසි සමිතිය</t>
  </si>
  <si>
    <t>උණාකූරුව නැගෙනහිර කොරිය හංදිය සිට වැල්ලවතුආර මාර්ගය සංවර්ධනය කිරීම</t>
  </si>
  <si>
    <t>01/SG/60/2020</t>
  </si>
  <si>
    <t>උණාකූරුව නැගෙනහිර එකමුතු සරණ වැඩිහිටි සමිතිය</t>
  </si>
  <si>
    <t>උණාකූරුව බටහිර කරගහකොරටුව පාර ඉතිරි කොටස සංවර්ධනය කිරිම</t>
  </si>
  <si>
    <t>01/SG/61/2020</t>
  </si>
  <si>
    <t>උණාකූරුව බටහිර පාරමිතා වැඩිහිටි සමිතිය</t>
  </si>
  <si>
    <t>උණාකූරුව බටහිර මුහුදු මාවත ඉතිරි කොටස සංවර්ධනය</t>
  </si>
  <si>
    <t>01/SG/62/2020</t>
  </si>
  <si>
    <t>කදුරුපොකුණ නැගෙනහිර කිරලවැල්ලවත්ත වැසි ජලය බැස යන කාණුව සෑදීම</t>
  </si>
  <si>
    <t>01/SG/63/2020</t>
  </si>
  <si>
    <t>කදුරුපොකුණ නැගෙනහිර ග්‍රාමීය වැඩිහිටි කමිටුව</t>
  </si>
  <si>
    <t>කදුරුපොකුණ නැගෙනහිර පළුගහවැව අතුරු මාර්ගයේ ඉතිරි කොටස සංවර්ධනය කිරීම</t>
  </si>
  <si>
    <t>01/SG/64/2020</t>
  </si>
  <si>
    <t>කදුරුපොකුණ නැගෙනහිර ෆිනෑස්වත්ත අතුරු මාර්ගය සංවර්ධනය කිරීම (ටිකිරි ගෙදරට යන මාර්ගය)</t>
  </si>
  <si>
    <t>01/SG/65/2020</t>
  </si>
  <si>
    <t>කදුරුපොකුණ නැගෙනහිර ලැබීම කිරල වැල්ල වත්ත දෙවන හරස් පාරේ ඉතිරි කොටස සංවර්ධනය කිරීම</t>
  </si>
  <si>
    <t>01/SG/66/2020</t>
  </si>
  <si>
    <t>කදුරුපොකුණ බටහිර ආරහේන මාර්ගය සංවර්ධනය කිරිම</t>
  </si>
  <si>
    <t>01/SG/67/2020</t>
  </si>
  <si>
    <t>කදුරුපොකුණ එක්සත් ගොවි සංවිධානය</t>
  </si>
  <si>
    <t>කදුරුපොකුණ බටහිර මැදහේන මාර්ගය (හරස් පාර) සංවර්ධනය කිරිම</t>
  </si>
  <si>
    <t>01/SG/68/2020</t>
  </si>
  <si>
    <t>කදුරුපොකුණ බටහිර කොටිගලේ මාර්ගය (බෝගහහේන මාර්ගය) සංවර්ධනය කිරිම</t>
  </si>
  <si>
    <t>01/SG/69/2020</t>
  </si>
  <si>
    <t>කදුරුපොකුණ බටහිර මයිලහේන මාර්ගය සංවර්ධනය කිරිම</t>
  </si>
  <si>
    <t>01/SG/70/2020</t>
  </si>
  <si>
    <t>කදුරුපොකුණ උතුර යෝධකණ්ඩිය තල්ගහකොරටුව පාර (ගල්ලිඳ පාර)  සංවර්ධනය කිරිම</t>
  </si>
  <si>
    <t>01/SG/71/2020</t>
  </si>
  <si>
    <t>කදුරුපොකුණ උතුර වැඩිහිටි සංවිධානය</t>
  </si>
  <si>
    <t>කදුරුපොකුණ උතුර මැදගොඩ අංක 2 වෙදගෙදරවත්ත පාර සංවර්ධනය කිරිම</t>
  </si>
  <si>
    <t>01/SG/72/2020</t>
  </si>
  <si>
    <t>කදුරුපොකුණ උතුර මැදගොඩ අංක 2 සමන්මල් මාවත (කුකුවල පාර) සංවර්ධනය කිරිම</t>
  </si>
  <si>
    <t>01/SG/73/2020</t>
  </si>
  <si>
    <t>කදුරුපොකුණ දකුණ හේනවත්ත පළමු පටුමග සංවර්ධනය කිරිම</t>
  </si>
  <si>
    <t>01/SG/74/2020</t>
  </si>
  <si>
    <t>සීමාසහිත (ජනතා) කදුරුපොකුණ සුගත ගැමිදිරිය සමාගම</t>
  </si>
  <si>
    <t>කදුරුපොකුණ දකුණ කපුහේන පාර සංවර්ධනය කිරිම</t>
  </si>
  <si>
    <t>01/SG/75/2020</t>
  </si>
  <si>
    <t>කදුරුපොකුණ දකුණ පුළුන්න කන්ද විහාර මාවත  සංවර්ධනය කිරිම</t>
  </si>
  <si>
    <t>01/SG/76/2020</t>
  </si>
  <si>
    <t>කදුරුපොකුණ දකුණ දංගහපිට්ටේනිය වැව පාර සංවර්ධනය කිරිම</t>
  </si>
  <si>
    <t>01/SG/77/2020</t>
  </si>
  <si>
    <t>පොලොම්මාරුව දකුණ තන්තිරිගොඩ ආර පාර දෙවන හරස් මාර්ගය සංවර්ධනය කිරීම</t>
  </si>
  <si>
    <t>01/SG/78/2020</t>
  </si>
  <si>
    <t>පොලොම්මාරුව දකුණ සරණ වැඩිහිටි සමිතිය</t>
  </si>
  <si>
    <t>පොලොම්මාරුව උතුර ලේක්විව් පළමු පටුමග සංවර්ධනය කිරිම</t>
  </si>
  <si>
    <t>01/SG/79/2020</t>
  </si>
  <si>
    <t>පොලොම්මාරුව එකමුතු ගොවි සංවිධානය</t>
  </si>
  <si>
    <t>පොලොම්මාරුව උතුර ගමගෙ වැව පාරේ ඉතිරි කොටස සංවර්ධනය කිරිම</t>
  </si>
  <si>
    <t>01/SG/80/2020</t>
  </si>
  <si>
    <t>මහවෙල වැව්දත්ත පාර ඇළ මාර්ගය ඉතිරි කොටස සංවර්ධනය කිරීම</t>
  </si>
  <si>
    <t>01/SG/81/2020</t>
  </si>
  <si>
    <t>මහවෙල සමගි ගොවි සංවිධානය</t>
  </si>
  <si>
    <t>පහජ්ජාව කහපැලැස්ස මාර්ගයේ කාණු පද්ධතිය සකස් කිරීම (මාතර ප්‍රධාන මාර්ගයේ සිට කහපැලැස්ස මාර්ගයේ වම් පස කාණු පද්ධතිය අනුර මයා ගේ නිවස තෙක් මීටර් 100ක් සහ දකුණු පස රාජිත මයාගේ නිවස අසල සිට ප්‍රේමචන්ද්‍ර මයාගේ නිවස තෙක් කාණු පද්ධතිය මීටර් 100ක් සකස් කිරීම)</t>
  </si>
  <si>
    <t>01/SG/83/2020</t>
  </si>
  <si>
    <t>පහජ්ජාව සදාසරණ වැඩිහිටි සමිතිය</t>
  </si>
  <si>
    <t>පහජ්ජාව 2 පටුමග සංවර්ධනය කිරීම</t>
  </si>
  <si>
    <t>01/SG/84/2020</t>
  </si>
  <si>
    <t>නාකුළුගමුව දකුණ ලොල්ලහේන මාර්ගයේ ට්‍රැක්ටර් පැන්නුමක් සහිත ව පැති බැම්ම ඉදි කිරීම</t>
  </si>
  <si>
    <t>01/SG/86/2020</t>
  </si>
  <si>
    <t>නාකුළුගමුව දකුණ වැඩිහිටි සමිතිය</t>
  </si>
  <si>
    <t>ඉහලගොඩ වෙලගත්වෙල මාර්ගයේ ඉන්දික මධුශාන් මහතාගේ නිවස අසල සිට එස්.එච්. චම්පා කුමුදුනී මහත්මියගේ නිවස අසල දක්වා දකුණු පස කාණුව ඉදිකිරීම</t>
  </si>
  <si>
    <t>01/SG/87/2020</t>
  </si>
  <si>
    <t>ඉහලගොඩ සමගි වැඩිහිටි සමිතිය</t>
  </si>
  <si>
    <t>ඉහලගොඩ ප්‍රධාන මාර්ගයේ ඇති ප්‍රධාන කාණුව එස්.පී.නිලූෂි මියගේ නිවස මායිමේ සිට පහල ඇල මාර්ගය දක්වා ඇති කාණුව ඉදි කිරීම</t>
  </si>
  <si>
    <t>01/SG/88/2020</t>
  </si>
  <si>
    <t>කුඩාවැල්ල නැගෙනහිර සෝමසිරි මහතාගේ නිවස අසළ මාර්ගය සංවර්ධනය කිරීම සහ කාණුව සංවර්ධනය</t>
  </si>
  <si>
    <t>01/SG/89/2020</t>
  </si>
  <si>
    <t>කුඩාවැල්ල නැගෙනහිර ගෝතමී වැඩිහිටි සමිතිය</t>
  </si>
  <si>
    <t>2020-12-14</t>
  </si>
  <si>
    <t>2020-12-28</t>
  </si>
  <si>
    <t>කුඩාවැල්ල බටහිර පොළ භුමිය ප්‍රතිසංස්කරණය (II අදියර)</t>
  </si>
  <si>
    <t>01/SG/90/2020</t>
  </si>
  <si>
    <t>කුඩාවැල්ල බටහිර සුවසෙත වැඩිහිටි සමිතිය</t>
  </si>
  <si>
    <t>කුඩාවැල්ල උතුර හ/ජයවික්‍රම විද්‍යාල මාවත ප්‍රතිසංස්කරණය</t>
  </si>
  <si>
    <t>01/SG/91/2020</t>
  </si>
  <si>
    <t>කුඩාවැල්ල උතුර ගෝතමී වැඩිහිටි සමිතිය</t>
  </si>
  <si>
    <t>2020-09-14</t>
  </si>
  <si>
    <t>2020-10-27</t>
  </si>
  <si>
    <t>කුඩාවැල්ල මධ්‍යම මැද බෝධීය අසල සිට දූහේන්වලගොඩ හා හුණු කොටුවල වත්ත දෙසට මාර්ගය ප්‍රතිසංස්කරණය කිරීම</t>
  </si>
  <si>
    <t>01/SG/92/2020</t>
  </si>
  <si>
    <t>කුඩාවැල්ල මධ්‍යම ගෝතමී වැඩිහිටි සමිතිය</t>
  </si>
  <si>
    <t>2020-10-08</t>
  </si>
  <si>
    <t>කුඩාවැල්ල දකුණ විතාරණ ස්ටෝස් අසල සිට ආර්.පී. රාණි මහත්මියගේ නිවස දක්වා මාර්ගය සංවර්ධනය කිරිම</t>
  </si>
  <si>
    <t>01/SG/93/2020</t>
  </si>
  <si>
    <t>කුඩාවැල්ල දකුණ ගෝතමී වැඩිහිටි සමිතිය</t>
  </si>
  <si>
    <t>කුඩාවැල්ල දකුණ ටෙක්ලා ස්ටෝස් ඉදිරිපිට  මාර්ගය සංවර්ධනය කිරිම</t>
  </si>
  <si>
    <t>01/SG/94/2020</t>
  </si>
  <si>
    <t>මාවැල්ල උතුර වෙරළ තීරයේ ආරක්ෂිත ගල් බැම්ම ඉදි කිරීම</t>
  </si>
  <si>
    <t>01/SG/95/2020</t>
  </si>
  <si>
    <t>මාවැල්ල උතුර සුජාතා වැඩිහිටි සමිතිය</t>
  </si>
  <si>
    <t>මොරකැටිආර බටහිර ඉහලගොඩ කන්ද උඩ මාර්ගය සංවර්ධනය කිරීම</t>
  </si>
  <si>
    <t>01/SG/96/2020</t>
  </si>
  <si>
    <t>මොරකැටිආර බටහිර සී/ස ධීවර සමූපකාර සමිතිය</t>
  </si>
  <si>
    <t>මොරකැටිආර නැගෙනහිර අකුර අයිස් කර්මාන්ත ශාලාව අසල බෝක්කුව සහ කාණුව සැකසීම (II අදියර)</t>
  </si>
  <si>
    <t>01/SG/97/2020</t>
  </si>
  <si>
    <t>මොරකැටිආර නැගෙනහිර සෙත්සිරි වැඩිහිටි සමිතිය</t>
  </si>
  <si>
    <t>මොරකැටිආර නැගෙනහිර අකුර අයිස් කර්මාන්ත ශාලාව අසල බෝක්කුව සහ කාණුව සැකසීම</t>
  </si>
  <si>
    <t>01/SG/98/2020</t>
  </si>
  <si>
    <t>සීනිමෝදර නැගෙනහිර පුබුදු මාවත සමරපාල මහතාගේ නිවස අසල පාර සංවර්ධනය කිරීම</t>
  </si>
  <si>
    <t>01/SG/99/2020</t>
  </si>
  <si>
    <t>සීනිමෝදර නැගෙනහිර සමනල වැඩිහිටි සංවිධානය</t>
  </si>
  <si>
    <t>සීනිමෝදර නැගෙනහිර තලාගොඩැල්ල මාර්ගය සංවර්ධනය කිරීම</t>
  </si>
  <si>
    <t>01/SG/100/2020</t>
  </si>
  <si>
    <t>සියඹලාගොඩ ධම්මදස්සී මාර්ගය ප්‍රතිසංස්කරණය කිරීම (ඉඳිකැටිය මුලන වැව අසල සිට කොටස)</t>
  </si>
  <si>
    <t>01/SG/102/2020</t>
  </si>
  <si>
    <t>සියඹලාගොඩ සමගි ගොවි සංවිධානය</t>
  </si>
  <si>
    <t>නලගම බටහිර විල්ලද්දර පන්සල ඉදිරිපිට මාර්ගය (ධම්මදස්සි මාවත) සංවර්ධනය කිරිම</t>
  </si>
  <si>
    <t>01/SG/103/2020</t>
  </si>
  <si>
    <t>නලගම බටහිර එක්සත් ගොවි සංවිධානය</t>
  </si>
  <si>
    <t>වගේගොඩ මහ අමුණ මාර්ගය සංවර්ධනය කිරිම</t>
  </si>
  <si>
    <t>01/SG/104/2020</t>
  </si>
  <si>
    <t>වගේගොඩ මහඅමුණ සමගි ගොවි සංවිධානය</t>
  </si>
  <si>
    <t>නලගම නැගෙනහිර ගුරුවෙල යාය මාර්ගය ඉතිරි කොටස සංවර්ධනය කිරිම</t>
  </si>
  <si>
    <t>01/SG/107/2020</t>
  </si>
  <si>
    <t>නලගම විලේ අමුණ පැරකුම් ගොවි සංවිධානය</t>
  </si>
  <si>
    <t>උඩුවිලගොඩ ඇඹිලමණ්ඩිය මාර්ගයේ ඉතිරි කොටස සංවර්ධනය කිරිම</t>
  </si>
  <si>
    <t>01/SG/108/2020</t>
  </si>
  <si>
    <t>උඩුවිලගොඩ වැඩිහිටි සංවිධානය</t>
  </si>
  <si>
    <t>උඩුවිලගොඩ වඩුගෙදර මාර්ගයේ ඉතිරි කොටස සංවර්ධනය කිරිම</t>
  </si>
  <si>
    <t>01/SG/109/2020</t>
  </si>
  <si>
    <t>ඇත්ගාල්මුල්ල වලකුඹුර මෛත්‍රී මාවත සංවර්ධනය කිරිම</t>
  </si>
  <si>
    <t>01/SG/110/2020</t>
  </si>
  <si>
    <t>ඇත්ගාල්මුල්ල වැඩිහිටි සංවිධානය</t>
  </si>
  <si>
    <t>ඇත්ගාල්මුල්ල කොට්ටවත්ත මාර්ගය සංවර්ධනය කිරිම</t>
  </si>
  <si>
    <t>01/SG/111/2020</t>
  </si>
  <si>
    <t>ඇත්ගාල්මුල්ල වලකුඹුර රණවිරු මාර්ගය සංවර්ධනය කිරිම</t>
  </si>
  <si>
    <t>01/SG/112/2020</t>
  </si>
  <si>
    <t>තලපිටියගම රජ මාවත ඉතිරි කොටස සංවර්ධනය කිරීම</t>
  </si>
  <si>
    <t>01/SG/113/2020</t>
  </si>
  <si>
    <t>තලපිටියගම සුමිතුරු ගොවි සංවිධානය</t>
  </si>
  <si>
    <t xml:space="preserve">තලපිටියගම සමගි මාවත අජිත් නිවස අසල සිට ඉතිරි කොටස සංවර්ධනය කිරීම </t>
  </si>
  <si>
    <t>01/SG/114/2020</t>
  </si>
  <si>
    <t xml:space="preserve">තලපිටියගම ගැමුණු මාවත අජිත් වික්‍රමආරච්චි නිවස අසල සිට  ඉතිරි කොටස සංවර්ධනය කිරීම </t>
  </si>
  <si>
    <t>01/SG/115/2020</t>
  </si>
  <si>
    <t>තේනගම උතුර සද්ධාතිස්ස මාවත 03 වන පටුමග සංවර්ධනය කිරිම</t>
  </si>
  <si>
    <t>01/SG/117/2020</t>
  </si>
  <si>
    <t>තේනගම උතුර ගොවි සංවිධානය</t>
  </si>
  <si>
    <t>තේනගම උතුර තඹහිටියවල වැව මාර්ගය  ඉතිරි කොටස සංවර්ධනය කිරිම</t>
  </si>
  <si>
    <t>01/SG/118/2020</t>
  </si>
  <si>
    <t>තේනගම දකුණ පාසල් මාවත ඉතිරි කොටස කැට ගල් ඇතිරීම 1 අදියර</t>
  </si>
  <si>
    <t>01/SG/119/2020</t>
  </si>
  <si>
    <t>තේනගම දකුණ සුදර්ශන ගොවි සංවිධානය</t>
  </si>
  <si>
    <t>තේනගම දකුණ පාසල් මාවත ඉතිරි කොටස කැට ගල් ඇතිරීම 2 අදියර</t>
  </si>
  <si>
    <t>01/SG/120/2020</t>
  </si>
  <si>
    <t>තේනගම දකුණ බොරළුවල පාර වෙන්දේසි වත්තේ පළමු මාර්ගයේ ඉතිරි කොටස  සංවර්ධනය කිරිම</t>
  </si>
  <si>
    <t>01/SG/121/2020</t>
  </si>
  <si>
    <t>සුදර්ශනගම දංඅත්තවල කණ්ඩිය පාර සංවර්ධනය කිරීම</t>
  </si>
  <si>
    <t>01/SG/122/2020</t>
  </si>
  <si>
    <t>සුදර්ශනගම සුදර්ශි වැඩිහිටි සංවිධානය</t>
  </si>
  <si>
    <t>විතාරන්දෙණිය උතුර ඉහලගොඩ ගල් ළිඳ මාර්ගය සංවර්ධනය කිරීම</t>
  </si>
  <si>
    <t>01/SG/123/2020</t>
  </si>
  <si>
    <t>විතාරන්දෙණිය උතුර ගොවි සංවිධානය</t>
  </si>
  <si>
    <t>විතාරන්දෙණිය උතුර ග්‍රාමීය සෞඛ්‍ය මධ්‍යස්ථානය සංවර්ධනය කිරීම</t>
  </si>
  <si>
    <t>01/SG/124/2020</t>
  </si>
  <si>
    <t>විතාරන්දෙණිය දකුණ මුලන කොස්කඩේ පාර සංවර්ධනය කිරිම</t>
  </si>
  <si>
    <t>01/SG/125/2020</t>
  </si>
  <si>
    <t>විතාරන්දෙණිය දකුණ ගොවි සංවිධානය</t>
  </si>
  <si>
    <t>කට්ටකඩුව උතුර ඩි 4 ඇල හරහා පාලමක් ඉදි කිරිම</t>
  </si>
  <si>
    <t>01/SG/126/2020</t>
  </si>
  <si>
    <t>කට්ටකඩුව උතුර ඩි 6 ඇල හරහා බෝක්කුවක් ඉදි කිරිම</t>
  </si>
  <si>
    <t>01/SG/127/2020</t>
  </si>
  <si>
    <t>රැකව නැගෙනහිර ඔරුවැල්ල හංදියේ සිට දකුණු දෙසට මාර්ගයේ පළමු හරස් පාර සංවර්ධනය කිරීම</t>
  </si>
  <si>
    <t>01/SG/128/2020</t>
  </si>
  <si>
    <t>රැකව නැගෙනහිර ගැමුණු ගොවි සංවිධානය</t>
  </si>
  <si>
    <t>පට්ටියපොල බටහිර ඉඹුල්ගස්ආර මාර්ගය සංවර්ධනය කිරීම (ජගත් මහතාගේ නිවස ඉදිරිපිට)</t>
  </si>
  <si>
    <t>01/SG/129/2020</t>
  </si>
  <si>
    <t>පට්ටියපොල දකුණ කේ.බී. මාවත සංවර්ධනය කිරීම</t>
  </si>
  <si>
    <t>01/SG/130/2020</t>
  </si>
  <si>
    <t>පට්ටියපොල දකුණ පැරකුම් ජ්‍යෙෂ්ඨ පුරවැසි වැඩිහිටි සංවිධානය</t>
  </si>
  <si>
    <t>පට්ටියපොල නැගෙනහිර කීරිගල ගම් මායිම් පාර සංවර්ධනය කිරීම</t>
  </si>
  <si>
    <t>01/SG/131/2020</t>
  </si>
  <si>
    <t>උණාකූරුව නැගෙනහිර වැල්ලවතුආර ඇල ප්‍රතිසංස්කරණය කිරීම</t>
  </si>
  <si>
    <t>01/SG/132/2020</t>
  </si>
  <si>
    <t>මහවෙල මැදගොඩ බෝක්කුව ලග සිට වැව්දත්ත හන්දිය කෘෂි ඇල කොන්ක්‍රීට් කිරීම</t>
  </si>
  <si>
    <t>01/SG/133/2020</t>
  </si>
  <si>
    <t>2020-09-16</t>
  </si>
  <si>
    <t>2020-10-29</t>
  </si>
  <si>
    <t>නාකුළුගමුව දකුණ ට්‍රැක්ටර් පැන්නුම් 02ක් සහිතව ඇල මාර්ගය මෝය කට දක්වා ප්‍රතිසංස්කරණය කිරිම</t>
  </si>
  <si>
    <t>01/SG/134/2020</t>
  </si>
  <si>
    <t>මාවැල්ල දකුණ මාවැල්ල කුඩාවැල්ල ප්‍රධාන මාර්ගයේ ඩබ්.එච්.උපුල් කුමාර මහතාගේ නිවස අසළ පැති බැම්ම ඉදි කිරීම</t>
  </si>
  <si>
    <t>01/SG/135/2020</t>
  </si>
  <si>
    <t>මාවැල්ල දකුණ ආසිරි ජ්‍යෙෂ්ඨ පුරවැසි සංවිධානය</t>
  </si>
  <si>
    <t>2020-12-02</t>
  </si>
  <si>
    <t>මොරකැටිආර බටහිර ඉහලගොඩ ළිඳ පාර සංවර්ධනය කිරීම</t>
  </si>
  <si>
    <t>01/SG/136/2020</t>
  </si>
  <si>
    <t>සීනිමෝදර බටහිර ලැබීම මාර්ගයේ මල්ගම්පුරට වැටෙන අතුරු මාර්ගය සංවර්ධනය කිරීම</t>
  </si>
  <si>
    <t>01/SG/137/2020</t>
  </si>
  <si>
    <t>සීනිමෝදර බටහිර වැඩිහිටි සමිතිය</t>
  </si>
  <si>
    <t>නාකුළුගමුව දකුණ සෞඛ්‍ය මධ්‍යස්ථානයේ සංවර්ධන කටයුතු සිදු කිරීම</t>
  </si>
  <si>
    <t>01/SG/138/2020</t>
  </si>
  <si>
    <t>කුඩාවැල්ල බටහිර පොළ භුමිය ප්‍රතිසංස්කරණය</t>
  </si>
  <si>
    <t>01/SG/139/2020</t>
  </si>
  <si>
    <t>කුඩාවැල්ල උතුර හ/ජයවික්‍රම මහා විද්‍යාලයේ සංවර්ධන කටයුතු</t>
  </si>
  <si>
    <t>01/SG/140/2020</t>
  </si>
  <si>
    <t>කුඩාවැල්ල උතුර මුලනවත්ත මාර්ගය සංවර්ධනය කිරීම</t>
  </si>
  <si>
    <t>01/SG/142/2020</t>
  </si>
  <si>
    <t>පල්ලික්කුඩාව ග්‍රාමීය කදුරුපොකුණ මාර්ගය දෙස සිට පට්ටලේ වැව දෙසට ජලය බැස යන පට්ටලේගොඩ පාරට සම්බන්ධ කාණුව සකස් කිරීම</t>
  </si>
  <si>
    <t>01/SG/144/2020</t>
  </si>
  <si>
    <t>පල්ලික්කුඩාව ග්‍රාමීය ගොයම්බොක්ක දංගහවත්ත මාර්ගය සංවර්ධනය කිරීම</t>
  </si>
  <si>
    <t>01/SG/145/2020</t>
  </si>
  <si>
    <t>2020-11-16</t>
  </si>
  <si>
    <t>2020-12-16</t>
  </si>
  <si>
    <t>මොරකැටිආර බටහිර දඹේආර මාර්ගයේ රෝහණ මහතාගේ නිවස අසළ හරස් මාර්ගයේ ඉතිරි කොටස සංවර්ධනය කිරීම</t>
  </si>
  <si>
    <t>01/SG/146/2020</t>
  </si>
  <si>
    <t>පොලොම්මාරුව දකුණ පාසල් මාවත ඉතිරි කොටස සංවර්ධනය කිරීම</t>
  </si>
  <si>
    <t>01/SG/147/2020</t>
  </si>
  <si>
    <t>පට්ටියපොල දකුණ බෝගහවත්ත මාර්ගය සංවර්ධනය කිරීම</t>
  </si>
  <si>
    <t>01/SG/148/2020</t>
  </si>
  <si>
    <t>කුඩාවැල්ල මධ්‍යම සමගි මාවත සංවර්ධනය කිරීම</t>
  </si>
  <si>
    <t>01/SG/149/2020</t>
  </si>
  <si>
    <t>කුඩාවැල්ල දකුණ සීනෝර් අසළ වරායට යන අතුරු මාර්ගය ප්‍රතිසංස්කරණය කිරීම</t>
  </si>
  <si>
    <t>01/SG/150/2020</t>
  </si>
  <si>
    <t>පල්ලික්කුඩාව නාගරික මුස්ලිම් වීදිය කෙළවර සිට නව ජීවන ආයතනය හරහා මුහුදට ගලා බසින කාණුව ඉදි කිරීම</t>
  </si>
  <si>
    <t>01/SG/151/2020</t>
  </si>
  <si>
    <t>ඉඳිපොකුණගොඩ උතුර ෆිනෑන්ස්වත්ත මාර්ගය කාණු පද්ධතිය සමඟ සංවර්ධනය කිරීම</t>
  </si>
  <si>
    <t>01/SG/152/2020</t>
  </si>
  <si>
    <r>
      <t>ඉඳිපොකුණගොඩ උතුර</t>
    </r>
    <r>
      <rPr>
        <b/>
        <sz val="11"/>
        <rFont val="Calibri"/>
        <family val="2"/>
        <scheme val="minor"/>
      </rPr>
      <t xml:space="preserve"> </t>
    </r>
    <r>
      <rPr>
        <sz val="11"/>
        <rFont val="Calibri"/>
        <family val="2"/>
        <scheme val="minor"/>
      </rPr>
      <t>පැහැසර සමෘද්ධි ප්‍රජා මූල සංවිධානය</t>
    </r>
  </si>
  <si>
    <t>දංකැටිය හ/තංගල්ල රාහුල මහ විදුහලේ සංවර්ධන කටයුතු</t>
  </si>
  <si>
    <t>01/SG/153/2020</t>
  </si>
  <si>
    <t>මැදකැටිය අශෝක මාවතට පිවිසෙන අතුරු මාර්ගය සහ ට්‍රිනිටි මාර්ගය සංවර්ධනය කිරීම</t>
  </si>
  <si>
    <t>01/SG/154/2020</t>
  </si>
  <si>
    <t>මැදකැටිය සැනසුම වැඩිහිටි සමිතිය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</si>
</sst>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9" x14ac:knownFonts="1">
    <font>
      <sz val="11"/>
      <color theme="1"/>
      <name val="Calibri"/>
      <family val="2"/>
      <scheme val="minor"/>
    </font>
    <font>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sz val="11"/>
      <name val="Iskoola Pota"/>
      <family val="2"/>
    </font>
    <font>
      <sz val="11"/>
      <color rgb="FFFF0000"/>
      <name val="Iskoola Pota"/>
      <family val="2"/>
    </font>
    <font>
      <b/>
      <sz val="11"/>
      <name val="Iskoola Pota"/>
      <family val="2"/>
    </font>
    <font>
      <b/>
      <sz val="14"/>
      <name val="Calibri"/>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40">
    <xf numFmtId="0" fontId="0" fillId="0" borderId="0" xfId="0"/>
    <xf numFmtId="0" fontId="4" fillId="0" borderId="0" xfId="0" applyFont="1" applyFill="1" applyAlignment="1">
      <alignment vertical="center" wrapText="1"/>
    </xf>
    <xf numFmtId="0" fontId="3" fillId="0" borderId="2" xfId="0" applyFont="1" applyFill="1" applyBorder="1" applyAlignment="1">
      <alignment horizontal="center" vertical="center" textRotation="90" wrapText="1"/>
    </xf>
    <xf numFmtId="0" fontId="3" fillId="0" borderId="2" xfId="0"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textRotation="90" wrapText="1"/>
    </xf>
    <xf numFmtId="49" fontId="3" fillId="0" borderId="2" xfId="0" applyNumberFormat="1"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4" fillId="0" borderId="2" xfId="0" applyFont="1" applyBorder="1" applyAlignment="1">
      <alignment horizontal="justify" vertical="center" wrapText="1"/>
    </xf>
    <xf numFmtId="0" fontId="5" fillId="0" borderId="2" xfId="0" applyFont="1" applyFill="1" applyBorder="1" applyAlignment="1">
      <alignment horizontal="right" vertical="center" wrapText="1"/>
    </xf>
    <xf numFmtId="4" fontId="5" fillId="0" borderId="2" xfId="0" applyNumberFormat="1" applyFont="1" applyBorder="1" applyAlignment="1">
      <alignment vertical="center" wrapText="1"/>
    </xf>
    <xf numFmtId="4" fontId="5" fillId="0" borderId="2" xfId="0" applyNumberFormat="1" applyFont="1" applyFill="1" applyBorder="1" applyAlignment="1">
      <alignment vertical="center" wrapText="1"/>
    </xf>
    <xf numFmtId="4" fontId="6" fillId="0" borderId="2" xfId="0" applyNumberFormat="1" applyFont="1" applyFill="1" applyBorder="1" applyAlignment="1">
      <alignment vertical="center" wrapText="1"/>
    </xf>
    <xf numFmtId="0" fontId="7" fillId="0" borderId="2"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right" vertical="center" wrapText="1"/>
    </xf>
    <xf numFmtId="4" fontId="4" fillId="0" borderId="2" xfId="0" applyNumberFormat="1" applyFont="1" applyFill="1" applyBorder="1" applyAlignment="1">
      <alignment vertical="center" wrapText="1"/>
    </xf>
    <xf numFmtId="0" fontId="4" fillId="0" borderId="2" xfId="0" applyFont="1" applyFill="1" applyBorder="1" applyAlignment="1">
      <alignment horizontal="justify" vertical="center" wrapText="1"/>
    </xf>
    <xf numFmtId="4" fontId="4" fillId="0" borderId="2" xfId="0" applyNumberFormat="1" applyFont="1" applyFill="1" applyBorder="1" applyAlignment="1">
      <alignment horizontal="right" vertical="center" wrapText="1"/>
    </xf>
    <xf numFmtId="4" fontId="2" fillId="0" borderId="2" xfId="0" applyNumberFormat="1" applyFont="1" applyFill="1" applyBorder="1" applyAlignment="1">
      <alignment horizontal="right" vertical="center" wrapText="1"/>
    </xf>
    <xf numFmtId="4" fontId="5" fillId="0" borderId="2" xfId="0" applyNumberFormat="1" applyFont="1" applyFill="1" applyBorder="1" applyAlignment="1">
      <alignment horizontal="right" vertical="center" wrapText="1"/>
    </xf>
    <xf numFmtId="49" fontId="4" fillId="0" borderId="2" xfId="0" applyNumberFormat="1" applyFont="1" applyFill="1" applyBorder="1" applyAlignment="1">
      <alignment horizontal="right" vertical="center" wrapText="1"/>
    </xf>
    <xf numFmtId="4" fontId="5" fillId="0" borderId="2" xfId="0" applyNumberFormat="1" applyFont="1" applyBorder="1" applyAlignment="1">
      <alignment horizontal="right" vertical="center" wrapText="1"/>
    </xf>
    <xf numFmtId="4" fontId="5" fillId="0" borderId="2" xfId="1" applyNumberFormat="1" applyFont="1" applyBorder="1" applyAlignment="1">
      <alignment vertical="center" wrapText="1"/>
    </xf>
    <xf numFmtId="0" fontId="4" fillId="0" borderId="2" xfId="0" applyFont="1" applyFill="1" applyBorder="1" applyAlignment="1">
      <alignment horizontal="center" vertical="center" wrapText="1"/>
    </xf>
    <xf numFmtId="4" fontId="5" fillId="0" borderId="2" xfId="1" applyNumberFormat="1" applyFont="1" applyFill="1" applyBorder="1" applyAlignment="1">
      <alignment vertical="center" wrapText="1"/>
    </xf>
    <xf numFmtId="0" fontId="3" fillId="0" borderId="2" xfId="0" applyFont="1" applyFill="1" applyBorder="1" applyAlignment="1">
      <alignment horizontal="center" vertical="center" wrapText="1"/>
    </xf>
    <xf numFmtId="4" fontId="3" fillId="0" borderId="2" xfId="0" applyNumberFormat="1" applyFont="1" applyFill="1" applyBorder="1" applyAlignment="1">
      <alignment horizontal="right" vertical="center" wrapText="1"/>
    </xf>
    <xf numFmtId="4" fontId="3" fillId="0" borderId="2" xfId="0" applyNumberFormat="1" applyFont="1" applyFill="1" applyBorder="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justify" vertical="center" wrapText="1"/>
    </xf>
    <xf numFmtId="4" fontId="4" fillId="0" borderId="0" xfId="0" applyNumberFormat="1" applyFont="1" applyFill="1" applyAlignment="1">
      <alignment horizontal="right" vertical="center" wrapText="1"/>
    </xf>
    <xf numFmtId="4" fontId="3" fillId="0" borderId="0" xfId="0" applyNumberFormat="1" applyFont="1" applyFill="1" applyAlignment="1">
      <alignment horizontal="right" vertical="center" wrapText="1"/>
    </xf>
    <xf numFmtId="4" fontId="4" fillId="0" borderId="0" xfId="0" applyNumberFormat="1" applyFont="1" applyFill="1" applyBorder="1" applyAlignment="1">
      <alignment horizontal="right" vertical="center" wrapText="1"/>
    </xf>
    <xf numFmtId="0" fontId="4" fillId="0" borderId="0" xfId="0" applyFont="1" applyFill="1" applyAlignment="1">
      <alignment horizontal="center" vertical="center" wrapText="1"/>
    </xf>
    <xf numFmtId="49" fontId="4" fillId="0" borderId="0" xfId="0" applyNumberFormat="1" applyFont="1" applyFill="1" applyAlignment="1">
      <alignment horizontal="right" vertical="center" wrapText="1"/>
    </xf>
    <xf numFmtId="4" fontId="4" fillId="0" borderId="0" xfId="0" applyNumberFormat="1" applyFont="1" applyFill="1" applyAlignment="1">
      <alignment vertical="center" wrapText="1"/>
    </xf>
    <xf numFmtId="0" fontId="4" fillId="0" borderId="0" xfId="0" applyFont="1" applyFill="1" applyAlignment="1">
      <alignment horizontal="left" vertical="center" wrapText="1"/>
    </xf>
    <xf numFmtId="0" fontId="4" fillId="0" borderId="0" xfId="0" applyFont="1" applyFill="1" applyAlignment="1">
      <alignment horizontal="right" vertical="center" wrapText="1"/>
    </xf>
    <xf numFmtId="0" fontId="8" fillId="0" borderId="1"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9"/>
  <sheetViews>
    <sheetView tabSelected="1" topLeftCell="B37" workbookViewId="0">
      <selection sqref="A1:L1"/>
    </sheetView>
  </sheetViews>
  <sheetFormatPr defaultColWidth="9.140625" defaultRowHeight="15" x14ac:dyDescent="0.25"/>
  <cols>
    <col min="1" max="1" width="4" style="1" bestFit="1" customWidth="1"/>
    <col min="2" max="2" width="38.42578125" style="30" customWidth="1"/>
    <col min="3" max="3" width="14.42578125" style="37" bestFit="1" customWidth="1"/>
    <col min="4" max="4" width="15.42578125" style="31" bestFit="1" customWidth="1"/>
    <col min="5" max="5" width="14.28515625" style="31" bestFit="1" customWidth="1"/>
    <col min="6" max="6" width="13.85546875" style="31" bestFit="1" customWidth="1"/>
    <col min="7" max="7" width="13.85546875" style="38" bestFit="1" customWidth="1"/>
    <col min="8" max="8" width="3" style="34" customWidth="1"/>
    <col min="9" max="9" width="23" style="34" customWidth="1"/>
    <col min="10" max="10" width="10.5703125" style="35" customWidth="1"/>
    <col min="11" max="11" width="10.85546875" style="35" customWidth="1"/>
    <col min="12" max="12" width="10.140625" style="36" bestFit="1" customWidth="1"/>
    <col min="13" max="16384" width="9.140625" style="1"/>
  </cols>
  <sheetData>
    <row r="1" spans="1:12" ht="22.5" customHeight="1" x14ac:dyDescent="0.25">
      <c r="A1" s="39" t="s">
        <v>0</v>
      </c>
      <c r="B1" s="39"/>
      <c r="C1" s="39"/>
      <c r="D1" s="39"/>
      <c r="E1" s="39"/>
      <c r="F1" s="39"/>
      <c r="G1" s="39"/>
      <c r="H1" s="39"/>
      <c r="I1" s="39"/>
      <c r="J1" s="39"/>
      <c r="K1" s="39"/>
      <c r="L1" s="39"/>
    </row>
    <row r="2" spans="1:12" ht="69.75" x14ac:dyDescent="0.25">
      <c r="A2" s="2"/>
      <c r="B2" s="3" t="s">
        <v>1</v>
      </c>
      <c r="C2" s="3" t="s">
        <v>2</v>
      </c>
      <c r="D2" s="4" t="s">
        <v>3</v>
      </c>
      <c r="E2" s="4" t="s">
        <v>4</v>
      </c>
      <c r="F2" s="4" t="s">
        <v>5</v>
      </c>
      <c r="G2" s="4" t="s">
        <v>6</v>
      </c>
      <c r="H2" s="5" t="s">
        <v>7</v>
      </c>
      <c r="I2" s="2" t="s">
        <v>8</v>
      </c>
      <c r="J2" s="6" t="s">
        <v>9</v>
      </c>
      <c r="K2" s="6" t="s">
        <v>10</v>
      </c>
      <c r="L2" s="5" t="s">
        <v>11</v>
      </c>
    </row>
    <row r="3" spans="1:12" ht="45" x14ac:dyDescent="0.25">
      <c r="A3" s="7">
        <v>1</v>
      </c>
      <c r="B3" s="8" t="s">
        <v>12</v>
      </c>
      <c r="C3" s="9" t="s">
        <v>13</v>
      </c>
      <c r="D3" s="10">
        <v>1000000</v>
      </c>
      <c r="E3" s="11">
        <v>999956</v>
      </c>
      <c r="F3" s="12">
        <v>960255.25</v>
      </c>
      <c r="G3" s="11">
        <f>D3-F3</f>
        <v>39744.75</v>
      </c>
      <c r="H3" s="13" t="s">
        <v>14</v>
      </c>
      <c r="I3" s="14" t="s">
        <v>15</v>
      </c>
      <c r="J3" s="15" t="s">
        <v>16</v>
      </c>
      <c r="K3" s="15" t="s">
        <v>17</v>
      </c>
      <c r="L3" s="16">
        <f t="shared" ref="L3:L66" si="0">(F3/100)*0.5</f>
        <v>4801.2762499999999</v>
      </c>
    </row>
    <row r="4" spans="1:12" ht="30" x14ac:dyDescent="0.25">
      <c r="A4" s="7">
        <v>2</v>
      </c>
      <c r="B4" s="17" t="s">
        <v>18</v>
      </c>
      <c r="C4" s="9" t="s">
        <v>19</v>
      </c>
      <c r="D4" s="11">
        <v>1000000</v>
      </c>
      <c r="E4" s="18">
        <v>999938</v>
      </c>
      <c r="F4" s="19">
        <v>972445.49</v>
      </c>
      <c r="G4" s="20">
        <f>D4-F4</f>
        <v>27554.510000000009</v>
      </c>
      <c r="H4" s="13" t="s">
        <v>14</v>
      </c>
      <c r="I4" s="14" t="s">
        <v>15</v>
      </c>
      <c r="J4" s="21" t="s">
        <v>20</v>
      </c>
      <c r="K4" s="21" t="s">
        <v>21</v>
      </c>
      <c r="L4" s="16">
        <f t="shared" si="0"/>
        <v>4862.2274500000003</v>
      </c>
    </row>
    <row r="5" spans="1:12" ht="30" x14ac:dyDescent="0.25">
      <c r="A5" s="7">
        <v>3</v>
      </c>
      <c r="B5" s="8" t="s">
        <v>22</v>
      </c>
      <c r="C5" s="9" t="s">
        <v>23</v>
      </c>
      <c r="D5" s="10">
        <v>515237</v>
      </c>
      <c r="E5" s="18">
        <v>515725</v>
      </c>
      <c r="F5" s="19">
        <v>509549.82</v>
      </c>
      <c r="G5" s="20">
        <f>D5-F5</f>
        <v>5687.179999999993</v>
      </c>
      <c r="H5" s="13" t="s">
        <v>14</v>
      </c>
      <c r="I5" s="7" t="s">
        <v>24</v>
      </c>
      <c r="J5" s="21" t="s">
        <v>25</v>
      </c>
      <c r="K5" s="21" t="s">
        <v>26</v>
      </c>
      <c r="L5" s="16">
        <f t="shared" si="0"/>
        <v>2547.7491</v>
      </c>
    </row>
    <row r="6" spans="1:12" ht="30" x14ac:dyDescent="0.25">
      <c r="A6" s="7">
        <v>4</v>
      </c>
      <c r="B6" s="8" t="s">
        <v>27</v>
      </c>
      <c r="C6" s="9" t="s">
        <v>28</v>
      </c>
      <c r="D6" s="10">
        <v>900000</v>
      </c>
      <c r="E6" s="18">
        <v>900000</v>
      </c>
      <c r="F6" s="19">
        <v>877252.22</v>
      </c>
      <c r="G6" s="20">
        <f t="shared" ref="G6:G34" si="1">D6-F6</f>
        <v>22747.780000000028</v>
      </c>
      <c r="H6" s="13" t="s">
        <v>14</v>
      </c>
      <c r="I6" s="7" t="s">
        <v>24</v>
      </c>
      <c r="J6" s="21" t="s">
        <v>25</v>
      </c>
      <c r="K6" s="21" t="s">
        <v>26</v>
      </c>
      <c r="L6" s="16">
        <f t="shared" si="0"/>
        <v>4386.2610999999997</v>
      </c>
    </row>
    <row r="7" spans="1:12" ht="30" x14ac:dyDescent="0.25">
      <c r="A7" s="7">
        <v>5</v>
      </c>
      <c r="B7" s="8" t="s">
        <v>29</v>
      </c>
      <c r="C7" s="9" t="s">
        <v>30</v>
      </c>
      <c r="D7" s="10">
        <v>584763</v>
      </c>
      <c r="E7" s="18">
        <v>584763</v>
      </c>
      <c r="F7" s="19">
        <v>565331.41</v>
      </c>
      <c r="G7" s="20">
        <f t="shared" si="1"/>
        <v>19431.589999999967</v>
      </c>
      <c r="H7" s="13" t="s">
        <v>14</v>
      </c>
      <c r="I7" s="7" t="s">
        <v>24</v>
      </c>
      <c r="J7" s="21" t="s">
        <v>25</v>
      </c>
      <c r="K7" s="21" t="s">
        <v>26</v>
      </c>
      <c r="L7" s="16">
        <f t="shared" si="0"/>
        <v>2826.6570500000003</v>
      </c>
    </row>
    <row r="8" spans="1:12" ht="30" x14ac:dyDescent="0.25">
      <c r="A8" s="7">
        <v>6</v>
      </c>
      <c r="B8" s="8" t="s">
        <v>31</v>
      </c>
      <c r="C8" s="9" t="s">
        <v>32</v>
      </c>
      <c r="D8" s="10">
        <v>500000</v>
      </c>
      <c r="E8" s="16">
        <v>501378.12</v>
      </c>
      <c r="F8" s="18">
        <v>472734.88</v>
      </c>
      <c r="G8" s="20">
        <f t="shared" si="1"/>
        <v>27265.119999999995</v>
      </c>
      <c r="H8" s="13" t="s">
        <v>14</v>
      </c>
      <c r="I8" s="7" t="s">
        <v>33</v>
      </c>
      <c r="J8" s="15" t="s">
        <v>16</v>
      </c>
      <c r="K8" s="15" t="s">
        <v>17</v>
      </c>
      <c r="L8" s="16">
        <f t="shared" si="0"/>
        <v>2363.6743999999999</v>
      </c>
    </row>
    <row r="9" spans="1:12" ht="45" x14ac:dyDescent="0.25">
      <c r="A9" s="7">
        <v>7</v>
      </c>
      <c r="B9" s="8" t="s">
        <v>34</v>
      </c>
      <c r="C9" s="9" t="s">
        <v>35</v>
      </c>
      <c r="D9" s="10">
        <v>1000000</v>
      </c>
      <c r="E9" s="16">
        <v>999541</v>
      </c>
      <c r="F9" s="18">
        <v>989542.82</v>
      </c>
      <c r="G9" s="20">
        <f t="shared" si="1"/>
        <v>10457.180000000051</v>
      </c>
      <c r="H9" s="13" t="s">
        <v>14</v>
      </c>
      <c r="I9" s="7" t="s">
        <v>33</v>
      </c>
      <c r="J9" s="15" t="s">
        <v>16</v>
      </c>
      <c r="K9" s="15" t="s">
        <v>17</v>
      </c>
      <c r="L9" s="16">
        <f t="shared" si="0"/>
        <v>4947.7141000000001</v>
      </c>
    </row>
    <row r="10" spans="1:12" ht="30" x14ac:dyDescent="0.25">
      <c r="A10" s="7">
        <v>8</v>
      </c>
      <c r="B10" s="8" t="s">
        <v>36</v>
      </c>
      <c r="C10" s="9" t="s">
        <v>37</v>
      </c>
      <c r="D10" s="10">
        <v>500000</v>
      </c>
      <c r="E10" s="16">
        <v>500405.2</v>
      </c>
      <c r="F10" s="19">
        <v>486349.42</v>
      </c>
      <c r="G10" s="20">
        <f t="shared" si="1"/>
        <v>13650.580000000016</v>
      </c>
      <c r="H10" s="13" t="s">
        <v>14</v>
      </c>
      <c r="I10" s="7" t="s">
        <v>33</v>
      </c>
      <c r="J10" s="21" t="s">
        <v>38</v>
      </c>
      <c r="K10" s="15" t="s">
        <v>17</v>
      </c>
      <c r="L10" s="16">
        <f t="shared" si="0"/>
        <v>2431.7471</v>
      </c>
    </row>
    <row r="11" spans="1:12" ht="45" x14ac:dyDescent="0.25">
      <c r="A11" s="7">
        <v>9</v>
      </c>
      <c r="B11" s="8" t="s">
        <v>39</v>
      </c>
      <c r="C11" s="9" t="s">
        <v>40</v>
      </c>
      <c r="D11" s="10">
        <v>1000000</v>
      </c>
      <c r="E11" s="16">
        <v>999029</v>
      </c>
      <c r="F11" s="19">
        <v>978958.07</v>
      </c>
      <c r="G11" s="20">
        <f t="shared" si="1"/>
        <v>21041.930000000051</v>
      </c>
      <c r="H11" s="13" t="s">
        <v>14</v>
      </c>
      <c r="I11" s="7" t="s">
        <v>41</v>
      </c>
      <c r="J11" s="21" t="s">
        <v>42</v>
      </c>
      <c r="K11" s="21" t="s">
        <v>43</v>
      </c>
      <c r="L11" s="16">
        <f t="shared" si="0"/>
        <v>4894.7903499999993</v>
      </c>
    </row>
    <row r="12" spans="1:12" ht="30" x14ac:dyDescent="0.25">
      <c r="A12" s="7">
        <v>10</v>
      </c>
      <c r="B12" s="8" t="s">
        <v>44</v>
      </c>
      <c r="C12" s="9" t="s">
        <v>45</v>
      </c>
      <c r="D12" s="10">
        <v>1000000</v>
      </c>
      <c r="E12" s="16">
        <v>999792</v>
      </c>
      <c r="F12" s="19">
        <v>951257.16</v>
      </c>
      <c r="G12" s="20">
        <f t="shared" si="1"/>
        <v>48742.839999999967</v>
      </c>
      <c r="H12" s="13" t="s">
        <v>14</v>
      </c>
      <c r="I12" s="7" t="s">
        <v>41</v>
      </c>
      <c r="J12" s="21" t="s">
        <v>46</v>
      </c>
      <c r="K12" s="21" t="s">
        <v>47</v>
      </c>
      <c r="L12" s="16">
        <f t="shared" si="0"/>
        <v>4756.2858000000006</v>
      </c>
    </row>
    <row r="13" spans="1:12" ht="30" x14ac:dyDescent="0.25">
      <c r="A13" s="7">
        <v>11</v>
      </c>
      <c r="B13" s="8" t="s">
        <v>48</v>
      </c>
      <c r="C13" s="9" t="s">
        <v>49</v>
      </c>
      <c r="D13" s="10">
        <v>1000000</v>
      </c>
      <c r="E13" s="16">
        <v>999756</v>
      </c>
      <c r="F13" s="19">
        <v>981245.13</v>
      </c>
      <c r="G13" s="20">
        <f t="shared" si="1"/>
        <v>18754.869999999995</v>
      </c>
      <c r="H13" s="13" t="s">
        <v>14</v>
      </c>
      <c r="I13" s="7" t="s">
        <v>50</v>
      </c>
      <c r="J13" s="21" t="s">
        <v>46</v>
      </c>
      <c r="K13" s="21" t="s">
        <v>47</v>
      </c>
      <c r="L13" s="16">
        <f t="shared" si="0"/>
        <v>4906.2256500000003</v>
      </c>
    </row>
    <row r="14" spans="1:12" ht="30" x14ac:dyDescent="0.25">
      <c r="A14" s="7">
        <v>12</v>
      </c>
      <c r="B14" s="8" t="s">
        <v>51</v>
      </c>
      <c r="C14" s="9" t="s">
        <v>52</v>
      </c>
      <c r="D14" s="10">
        <v>1000000</v>
      </c>
      <c r="E14" s="16">
        <v>999832</v>
      </c>
      <c r="F14" s="18">
        <v>957143.22</v>
      </c>
      <c r="G14" s="20">
        <f t="shared" si="1"/>
        <v>42856.780000000028</v>
      </c>
      <c r="H14" s="13" t="s">
        <v>14</v>
      </c>
      <c r="I14" s="7" t="s">
        <v>50</v>
      </c>
      <c r="J14" s="21" t="s">
        <v>46</v>
      </c>
      <c r="K14" s="21" t="s">
        <v>47</v>
      </c>
      <c r="L14" s="16">
        <f t="shared" si="0"/>
        <v>4785.7160999999996</v>
      </c>
    </row>
    <row r="15" spans="1:12" ht="45" x14ac:dyDescent="0.25">
      <c r="A15" s="7">
        <v>13</v>
      </c>
      <c r="B15" s="8" t="s">
        <v>53</v>
      </c>
      <c r="C15" s="9" t="s">
        <v>54</v>
      </c>
      <c r="D15" s="22">
        <v>1000000</v>
      </c>
      <c r="E15" s="16">
        <v>999832</v>
      </c>
      <c r="F15" s="18">
        <v>969852.68</v>
      </c>
      <c r="G15" s="20">
        <f t="shared" si="1"/>
        <v>30147.319999999949</v>
      </c>
      <c r="H15" s="13" t="s">
        <v>14</v>
      </c>
      <c r="I15" s="7" t="s">
        <v>55</v>
      </c>
      <c r="J15" s="21" t="s">
        <v>56</v>
      </c>
      <c r="K15" s="21" t="s">
        <v>57</v>
      </c>
      <c r="L15" s="16">
        <f t="shared" si="0"/>
        <v>4849.2633999999998</v>
      </c>
    </row>
    <row r="16" spans="1:12" ht="45" x14ac:dyDescent="0.25">
      <c r="A16" s="7">
        <v>14</v>
      </c>
      <c r="B16" s="8" t="s">
        <v>58</v>
      </c>
      <c r="C16" s="9" t="s">
        <v>59</v>
      </c>
      <c r="D16" s="22">
        <v>1000000</v>
      </c>
      <c r="E16" s="16">
        <v>999949</v>
      </c>
      <c r="F16" s="18">
        <v>962800.01</v>
      </c>
      <c r="G16" s="20">
        <f t="shared" si="1"/>
        <v>37199.989999999991</v>
      </c>
      <c r="H16" s="13" t="s">
        <v>14</v>
      </c>
      <c r="I16" s="7" t="s">
        <v>55</v>
      </c>
      <c r="J16" s="21" t="s">
        <v>56</v>
      </c>
      <c r="K16" s="21" t="s">
        <v>57</v>
      </c>
      <c r="L16" s="16">
        <f t="shared" si="0"/>
        <v>4814.0000499999996</v>
      </c>
    </row>
    <row r="17" spans="1:12" ht="45" x14ac:dyDescent="0.25">
      <c r="A17" s="7">
        <v>15</v>
      </c>
      <c r="B17" s="8" t="s">
        <v>60</v>
      </c>
      <c r="C17" s="9" t="s">
        <v>61</v>
      </c>
      <c r="D17" s="10">
        <v>2000000</v>
      </c>
      <c r="E17" s="16">
        <v>1999850</v>
      </c>
      <c r="F17" s="19">
        <v>1948877.38</v>
      </c>
      <c r="G17" s="20">
        <f t="shared" si="1"/>
        <v>51122.620000000112</v>
      </c>
      <c r="H17" s="13" t="s">
        <v>14</v>
      </c>
      <c r="I17" s="7" t="s">
        <v>62</v>
      </c>
      <c r="J17" s="21" t="s">
        <v>63</v>
      </c>
      <c r="K17" s="21" t="s">
        <v>64</v>
      </c>
      <c r="L17" s="16">
        <f t="shared" si="0"/>
        <v>9744.3868999999995</v>
      </c>
    </row>
    <row r="18" spans="1:12" ht="30" x14ac:dyDescent="0.25">
      <c r="A18" s="7">
        <v>16</v>
      </c>
      <c r="B18" s="8" t="s">
        <v>65</v>
      </c>
      <c r="C18" s="9" t="s">
        <v>66</v>
      </c>
      <c r="D18" s="10">
        <v>1000000</v>
      </c>
      <c r="E18" s="16">
        <v>999890</v>
      </c>
      <c r="F18" s="18">
        <v>989990.03</v>
      </c>
      <c r="G18" s="20">
        <f t="shared" si="1"/>
        <v>10009.969999999972</v>
      </c>
      <c r="H18" s="13" t="s">
        <v>14</v>
      </c>
      <c r="I18" s="7" t="s">
        <v>67</v>
      </c>
      <c r="J18" s="15" t="s">
        <v>16</v>
      </c>
      <c r="K18" s="15" t="s">
        <v>17</v>
      </c>
      <c r="L18" s="16">
        <f t="shared" si="0"/>
        <v>4949.9501500000006</v>
      </c>
    </row>
    <row r="19" spans="1:12" ht="45" x14ac:dyDescent="0.25">
      <c r="A19" s="7">
        <v>17</v>
      </c>
      <c r="B19" s="8" t="s">
        <v>68</v>
      </c>
      <c r="C19" s="9" t="s">
        <v>69</v>
      </c>
      <c r="D19" s="22">
        <v>1000000</v>
      </c>
      <c r="E19" s="16">
        <v>999079</v>
      </c>
      <c r="F19" s="18">
        <v>989187.97</v>
      </c>
      <c r="G19" s="20">
        <f t="shared" si="1"/>
        <v>10812.030000000028</v>
      </c>
      <c r="H19" s="13" t="s">
        <v>14</v>
      </c>
      <c r="I19" s="7" t="s">
        <v>67</v>
      </c>
      <c r="J19" s="15" t="s">
        <v>16</v>
      </c>
      <c r="K19" s="15" t="s">
        <v>17</v>
      </c>
      <c r="L19" s="16">
        <f t="shared" si="0"/>
        <v>4945.9398499999998</v>
      </c>
    </row>
    <row r="20" spans="1:12" ht="45" x14ac:dyDescent="0.25">
      <c r="A20" s="7">
        <v>18</v>
      </c>
      <c r="B20" s="8" t="s">
        <v>70</v>
      </c>
      <c r="C20" s="9" t="s">
        <v>71</v>
      </c>
      <c r="D20" s="10">
        <v>2000000</v>
      </c>
      <c r="E20" s="16">
        <v>1999561</v>
      </c>
      <c r="F20" s="18">
        <v>1971175.39</v>
      </c>
      <c r="G20" s="20">
        <f t="shared" si="1"/>
        <v>28824.610000000102</v>
      </c>
      <c r="H20" s="13" t="s">
        <v>14</v>
      </c>
      <c r="I20" s="7" t="s">
        <v>72</v>
      </c>
      <c r="J20" s="15" t="s">
        <v>16</v>
      </c>
      <c r="K20" s="15" t="s">
        <v>17</v>
      </c>
      <c r="L20" s="16">
        <f t="shared" si="0"/>
        <v>9855.8769499999999</v>
      </c>
    </row>
    <row r="21" spans="1:12" ht="45" x14ac:dyDescent="0.25">
      <c r="A21" s="7">
        <v>19</v>
      </c>
      <c r="B21" s="8" t="s">
        <v>73</v>
      </c>
      <c r="C21" s="9" t="s">
        <v>74</v>
      </c>
      <c r="D21" s="10">
        <v>2000000</v>
      </c>
      <c r="E21" s="16">
        <v>1999640</v>
      </c>
      <c r="F21" s="19">
        <v>1957912.48</v>
      </c>
      <c r="G21" s="20">
        <f t="shared" si="1"/>
        <v>42087.520000000019</v>
      </c>
      <c r="H21" s="13" t="s">
        <v>14</v>
      </c>
      <c r="I21" s="7" t="s">
        <v>75</v>
      </c>
      <c r="J21" s="21" t="s">
        <v>46</v>
      </c>
      <c r="K21" s="21" t="s">
        <v>47</v>
      </c>
      <c r="L21" s="16">
        <f t="shared" si="0"/>
        <v>9789.5624000000007</v>
      </c>
    </row>
    <row r="22" spans="1:12" ht="30" x14ac:dyDescent="0.25">
      <c r="A22" s="7">
        <v>20</v>
      </c>
      <c r="B22" s="8" t="s">
        <v>76</v>
      </c>
      <c r="C22" s="9" t="s">
        <v>77</v>
      </c>
      <c r="D22" s="10">
        <v>1000000</v>
      </c>
      <c r="E22" s="16">
        <v>999757</v>
      </c>
      <c r="F22" s="18">
        <v>973514.98</v>
      </c>
      <c r="G22" s="20">
        <f t="shared" si="1"/>
        <v>26485.020000000019</v>
      </c>
      <c r="H22" s="13" t="s">
        <v>14</v>
      </c>
      <c r="I22" s="7" t="s">
        <v>78</v>
      </c>
      <c r="J22" s="21" t="s">
        <v>46</v>
      </c>
      <c r="K22" s="21" t="s">
        <v>47</v>
      </c>
      <c r="L22" s="16">
        <f t="shared" si="0"/>
        <v>4867.5748999999996</v>
      </c>
    </row>
    <row r="23" spans="1:12" ht="45" x14ac:dyDescent="0.25">
      <c r="A23" s="7">
        <v>21</v>
      </c>
      <c r="B23" s="8" t="s">
        <v>79</v>
      </c>
      <c r="C23" s="9" t="s">
        <v>80</v>
      </c>
      <c r="D23" s="10">
        <v>1000000</v>
      </c>
      <c r="E23" s="16">
        <v>999757</v>
      </c>
      <c r="F23" s="18">
        <v>989858.6</v>
      </c>
      <c r="G23" s="20">
        <f t="shared" si="1"/>
        <v>10141.400000000023</v>
      </c>
      <c r="H23" s="13" t="s">
        <v>14</v>
      </c>
      <c r="I23" s="7" t="s">
        <v>78</v>
      </c>
      <c r="J23" s="21" t="s">
        <v>46</v>
      </c>
      <c r="K23" s="21" t="s">
        <v>47</v>
      </c>
      <c r="L23" s="16">
        <f t="shared" si="0"/>
        <v>4949.2929999999997</v>
      </c>
    </row>
    <row r="24" spans="1:12" ht="30" x14ac:dyDescent="0.25">
      <c r="A24" s="7">
        <v>22</v>
      </c>
      <c r="B24" s="8" t="s">
        <v>81</v>
      </c>
      <c r="C24" s="9" t="s">
        <v>82</v>
      </c>
      <c r="D24" s="10">
        <v>1000000</v>
      </c>
      <c r="E24" s="16">
        <v>1000020.59</v>
      </c>
      <c r="F24" s="18">
        <v>990000</v>
      </c>
      <c r="G24" s="20">
        <f t="shared" si="1"/>
        <v>10000</v>
      </c>
      <c r="H24" s="13" t="s">
        <v>14</v>
      </c>
      <c r="I24" s="7" t="s">
        <v>83</v>
      </c>
      <c r="J24" s="21" t="s">
        <v>42</v>
      </c>
      <c r="K24" s="21" t="s">
        <v>43</v>
      </c>
      <c r="L24" s="16">
        <f t="shared" si="0"/>
        <v>4950</v>
      </c>
    </row>
    <row r="25" spans="1:12" ht="30" x14ac:dyDescent="0.25">
      <c r="A25" s="7">
        <v>23</v>
      </c>
      <c r="B25" s="8" t="s">
        <v>84</v>
      </c>
      <c r="C25" s="9" t="s">
        <v>85</v>
      </c>
      <c r="D25" s="10">
        <v>2000000</v>
      </c>
      <c r="E25" s="20">
        <v>1999743</v>
      </c>
      <c r="F25" s="18">
        <v>1979943.98</v>
      </c>
      <c r="G25" s="20">
        <f t="shared" si="1"/>
        <v>20056.020000000019</v>
      </c>
      <c r="H25" s="13" t="s">
        <v>14</v>
      </c>
      <c r="I25" s="7" t="s">
        <v>86</v>
      </c>
      <c r="J25" s="15" t="s">
        <v>16</v>
      </c>
      <c r="K25" s="15" t="s">
        <v>17</v>
      </c>
      <c r="L25" s="16">
        <f t="shared" si="0"/>
        <v>9899.7199000000001</v>
      </c>
    </row>
    <row r="26" spans="1:12" ht="30" x14ac:dyDescent="0.25">
      <c r="A26" s="7">
        <v>24</v>
      </c>
      <c r="B26" s="8" t="s">
        <v>87</v>
      </c>
      <c r="C26" s="9" t="s">
        <v>88</v>
      </c>
      <c r="D26" s="10">
        <v>1000000</v>
      </c>
      <c r="E26" s="20">
        <v>1000809</v>
      </c>
      <c r="F26" s="18">
        <v>985701.35</v>
      </c>
      <c r="G26" s="20">
        <f t="shared" si="1"/>
        <v>14298.650000000023</v>
      </c>
      <c r="H26" s="13" t="s">
        <v>14</v>
      </c>
      <c r="I26" s="7" t="s">
        <v>89</v>
      </c>
      <c r="J26" s="21" t="s">
        <v>42</v>
      </c>
      <c r="K26" s="21" t="s">
        <v>43</v>
      </c>
      <c r="L26" s="16">
        <f t="shared" si="0"/>
        <v>4928.5067499999996</v>
      </c>
    </row>
    <row r="27" spans="1:12" ht="30" x14ac:dyDescent="0.25">
      <c r="A27" s="7">
        <v>25</v>
      </c>
      <c r="B27" s="8" t="s">
        <v>90</v>
      </c>
      <c r="C27" s="9" t="s">
        <v>91</v>
      </c>
      <c r="D27" s="10">
        <v>1000000</v>
      </c>
      <c r="E27" s="20">
        <v>1000440</v>
      </c>
      <c r="F27" s="18">
        <v>990000</v>
      </c>
      <c r="G27" s="20">
        <f t="shared" si="1"/>
        <v>10000</v>
      </c>
      <c r="H27" s="13" t="s">
        <v>14</v>
      </c>
      <c r="I27" s="7" t="s">
        <v>89</v>
      </c>
      <c r="J27" s="21" t="s">
        <v>42</v>
      </c>
      <c r="K27" s="21" t="s">
        <v>43</v>
      </c>
      <c r="L27" s="16">
        <f t="shared" si="0"/>
        <v>4950</v>
      </c>
    </row>
    <row r="28" spans="1:12" ht="45" x14ac:dyDescent="0.25">
      <c r="A28" s="7">
        <v>26</v>
      </c>
      <c r="B28" s="8" t="s">
        <v>92</v>
      </c>
      <c r="C28" s="9" t="s">
        <v>93</v>
      </c>
      <c r="D28" s="23">
        <v>1000000</v>
      </c>
      <c r="E28" s="18">
        <v>999988</v>
      </c>
      <c r="F28" s="18">
        <v>957384.71</v>
      </c>
      <c r="G28" s="20">
        <f t="shared" si="1"/>
        <v>42615.290000000037</v>
      </c>
      <c r="H28" s="13" t="s">
        <v>14</v>
      </c>
      <c r="I28" s="24" t="s">
        <v>94</v>
      </c>
      <c r="J28" s="15" t="s">
        <v>16</v>
      </c>
      <c r="K28" s="15" t="s">
        <v>17</v>
      </c>
      <c r="L28" s="16">
        <f t="shared" si="0"/>
        <v>4786.9235499999995</v>
      </c>
    </row>
    <row r="29" spans="1:12" ht="60" x14ac:dyDescent="0.25">
      <c r="A29" s="7">
        <v>27</v>
      </c>
      <c r="B29" s="8" t="s">
        <v>95</v>
      </c>
      <c r="C29" s="9" t="s">
        <v>96</v>
      </c>
      <c r="D29" s="23">
        <v>1000000</v>
      </c>
      <c r="E29" s="18">
        <v>1000327.35</v>
      </c>
      <c r="F29" s="19">
        <v>990000</v>
      </c>
      <c r="G29" s="20">
        <f t="shared" si="1"/>
        <v>10000</v>
      </c>
      <c r="H29" s="13" t="s">
        <v>14</v>
      </c>
      <c r="I29" s="24" t="s">
        <v>94</v>
      </c>
      <c r="J29" s="15" t="s">
        <v>16</v>
      </c>
      <c r="K29" s="15" t="s">
        <v>97</v>
      </c>
      <c r="L29" s="16">
        <f t="shared" si="0"/>
        <v>4950</v>
      </c>
    </row>
    <row r="30" spans="1:12" ht="45" x14ac:dyDescent="0.25">
      <c r="A30" s="7">
        <v>28</v>
      </c>
      <c r="B30" s="8" t="s">
        <v>98</v>
      </c>
      <c r="C30" s="9" t="s">
        <v>99</v>
      </c>
      <c r="D30" s="23">
        <v>2000000</v>
      </c>
      <c r="E30" s="18">
        <v>1999853</v>
      </c>
      <c r="F30" s="18">
        <v>1922110.58</v>
      </c>
      <c r="G30" s="20">
        <f t="shared" si="1"/>
        <v>77889.419999999925</v>
      </c>
      <c r="H30" s="13" t="s">
        <v>14</v>
      </c>
      <c r="I30" s="7" t="s">
        <v>100</v>
      </c>
      <c r="J30" s="15" t="s">
        <v>16</v>
      </c>
      <c r="K30" s="15" t="s">
        <v>17</v>
      </c>
      <c r="L30" s="16">
        <f t="shared" si="0"/>
        <v>9610.5529000000006</v>
      </c>
    </row>
    <row r="31" spans="1:12" ht="45" x14ac:dyDescent="0.25">
      <c r="A31" s="7">
        <v>29</v>
      </c>
      <c r="B31" s="8" t="s">
        <v>101</v>
      </c>
      <c r="C31" s="9" t="s">
        <v>102</v>
      </c>
      <c r="D31" s="10">
        <v>1000000</v>
      </c>
      <c r="E31" s="18">
        <v>999890</v>
      </c>
      <c r="F31" s="18">
        <v>989993.09</v>
      </c>
      <c r="G31" s="20">
        <f t="shared" si="1"/>
        <v>10006.910000000033</v>
      </c>
      <c r="H31" s="13" t="s">
        <v>14</v>
      </c>
      <c r="I31" s="24" t="s">
        <v>103</v>
      </c>
      <c r="J31" s="21" t="s">
        <v>46</v>
      </c>
      <c r="K31" s="21" t="s">
        <v>47</v>
      </c>
      <c r="L31" s="16">
        <f t="shared" si="0"/>
        <v>4949.9654499999997</v>
      </c>
    </row>
    <row r="32" spans="1:12" ht="45" x14ac:dyDescent="0.25">
      <c r="A32" s="7">
        <v>30</v>
      </c>
      <c r="B32" s="8" t="s">
        <v>104</v>
      </c>
      <c r="C32" s="9" t="s">
        <v>105</v>
      </c>
      <c r="D32" s="10">
        <v>1000000</v>
      </c>
      <c r="E32" s="18">
        <v>999770</v>
      </c>
      <c r="F32" s="18">
        <v>973223.25</v>
      </c>
      <c r="G32" s="20">
        <f t="shared" si="1"/>
        <v>26776.75</v>
      </c>
      <c r="H32" s="13" t="s">
        <v>14</v>
      </c>
      <c r="I32" s="24" t="s">
        <v>103</v>
      </c>
      <c r="J32" s="21" t="s">
        <v>46</v>
      </c>
      <c r="K32" s="21" t="s">
        <v>47</v>
      </c>
      <c r="L32" s="16">
        <f t="shared" si="0"/>
        <v>4866.11625</v>
      </c>
    </row>
    <row r="33" spans="1:12" ht="30" x14ac:dyDescent="0.25">
      <c r="A33" s="7">
        <v>31</v>
      </c>
      <c r="B33" s="17" t="s">
        <v>106</v>
      </c>
      <c r="C33" s="9" t="s">
        <v>107</v>
      </c>
      <c r="D33" s="25">
        <v>2000000</v>
      </c>
      <c r="E33" s="18">
        <v>1999911</v>
      </c>
      <c r="F33" s="19">
        <v>1980000</v>
      </c>
      <c r="G33" s="20">
        <f t="shared" si="1"/>
        <v>20000</v>
      </c>
      <c r="H33" s="13" t="s">
        <v>14</v>
      </c>
      <c r="I33" s="24" t="s">
        <v>108</v>
      </c>
      <c r="J33" s="21" t="s">
        <v>46</v>
      </c>
      <c r="K33" s="21" t="s">
        <v>47</v>
      </c>
      <c r="L33" s="16">
        <f t="shared" si="0"/>
        <v>9900</v>
      </c>
    </row>
    <row r="34" spans="1:12" ht="45" x14ac:dyDescent="0.25">
      <c r="A34" s="7">
        <v>32</v>
      </c>
      <c r="B34" s="8" t="s">
        <v>109</v>
      </c>
      <c r="C34" s="9" t="s">
        <v>110</v>
      </c>
      <c r="D34" s="10">
        <v>1000000</v>
      </c>
      <c r="E34" s="18">
        <v>1000067</v>
      </c>
      <c r="F34" s="19">
        <v>990000</v>
      </c>
      <c r="G34" s="20">
        <f t="shared" si="1"/>
        <v>10000</v>
      </c>
      <c r="H34" s="13" t="s">
        <v>14</v>
      </c>
      <c r="I34" s="24" t="s">
        <v>111</v>
      </c>
      <c r="J34" s="21" t="s">
        <v>46</v>
      </c>
      <c r="K34" s="21" t="s">
        <v>47</v>
      </c>
      <c r="L34" s="16">
        <f t="shared" si="0"/>
        <v>4950</v>
      </c>
    </row>
    <row r="35" spans="1:12" ht="45" x14ac:dyDescent="0.25">
      <c r="A35" s="7">
        <v>34</v>
      </c>
      <c r="B35" s="8" t="s">
        <v>112</v>
      </c>
      <c r="C35" s="9" t="s">
        <v>113</v>
      </c>
      <c r="D35" s="10">
        <v>1000000</v>
      </c>
      <c r="E35" s="18">
        <v>999992</v>
      </c>
      <c r="F35" s="19">
        <v>990000</v>
      </c>
      <c r="G35" s="20">
        <f>D35-F35</f>
        <v>10000</v>
      </c>
      <c r="H35" s="13" t="s">
        <v>14</v>
      </c>
      <c r="I35" s="24" t="s">
        <v>111</v>
      </c>
      <c r="J35" s="21" t="s">
        <v>114</v>
      </c>
      <c r="K35" s="21" t="s">
        <v>20</v>
      </c>
      <c r="L35" s="16">
        <f t="shared" si="0"/>
        <v>4950</v>
      </c>
    </row>
    <row r="36" spans="1:12" ht="30" x14ac:dyDescent="0.25">
      <c r="A36" s="7">
        <v>36</v>
      </c>
      <c r="B36" s="17" t="s">
        <v>115</v>
      </c>
      <c r="C36" s="9" t="s">
        <v>116</v>
      </c>
      <c r="D36" s="25">
        <v>2000000</v>
      </c>
      <c r="E36" s="18">
        <v>1999705</v>
      </c>
      <c r="F36" s="19">
        <v>1945569.74</v>
      </c>
      <c r="G36" s="18">
        <f>D36-F36</f>
        <v>54430.260000000009</v>
      </c>
      <c r="H36" s="13" t="s">
        <v>14</v>
      </c>
      <c r="I36" s="24" t="s">
        <v>117</v>
      </c>
      <c r="J36" s="21" t="s">
        <v>46</v>
      </c>
      <c r="K36" s="21" t="s">
        <v>47</v>
      </c>
      <c r="L36" s="16">
        <f t="shared" si="0"/>
        <v>9727.8487000000005</v>
      </c>
    </row>
    <row r="37" spans="1:12" ht="45" x14ac:dyDescent="0.25">
      <c r="A37" s="7">
        <v>37</v>
      </c>
      <c r="B37" s="8" t="s">
        <v>118</v>
      </c>
      <c r="C37" s="9" t="s">
        <v>119</v>
      </c>
      <c r="D37" s="10">
        <v>1000000</v>
      </c>
      <c r="E37" s="18">
        <v>999970</v>
      </c>
      <c r="F37" s="19">
        <v>978361.34</v>
      </c>
      <c r="G37" s="18">
        <f t="shared" ref="G37:G46" si="2">D37-F37</f>
        <v>21638.660000000033</v>
      </c>
      <c r="H37" s="13" t="s">
        <v>14</v>
      </c>
      <c r="I37" s="24" t="s">
        <v>120</v>
      </c>
      <c r="J37" s="21" t="s">
        <v>46</v>
      </c>
      <c r="K37" s="21" t="s">
        <v>47</v>
      </c>
      <c r="L37" s="16">
        <f t="shared" si="0"/>
        <v>4891.8067000000001</v>
      </c>
    </row>
    <row r="38" spans="1:12" ht="45" x14ac:dyDescent="0.25">
      <c r="A38" s="7">
        <v>38</v>
      </c>
      <c r="B38" s="8" t="s">
        <v>121</v>
      </c>
      <c r="C38" s="9" t="s">
        <v>122</v>
      </c>
      <c r="D38" s="10">
        <v>1000000</v>
      </c>
      <c r="E38" s="18">
        <v>958088</v>
      </c>
      <c r="F38" s="19">
        <v>948601.69</v>
      </c>
      <c r="G38" s="18">
        <f t="shared" si="2"/>
        <v>51398.310000000056</v>
      </c>
      <c r="H38" s="13" t="s">
        <v>14</v>
      </c>
      <c r="I38" s="24" t="s">
        <v>120</v>
      </c>
      <c r="J38" s="21" t="s">
        <v>46</v>
      </c>
      <c r="K38" s="21" t="s">
        <v>47</v>
      </c>
      <c r="L38" s="16">
        <f t="shared" si="0"/>
        <v>4743.0084499999994</v>
      </c>
    </row>
    <row r="39" spans="1:12" ht="45" x14ac:dyDescent="0.25">
      <c r="A39" s="7">
        <v>39</v>
      </c>
      <c r="B39" s="8" t="s">
        <v>123</v>
      </c>
      <c r="C39" s="9" t="s">
        <v>124</v>
      </c>
      <c r="D39" s="10">
        <v>1000000</v>
      </c>
      <c r="E39" s="18">
        <v>999986</v>
      </c>
      <c r="F39" s="19">
        <v>990000</v>
      </c>
      <c r="G39" s="18">
        <f t="shared" si="2"/>
        <v>10000</v>
      </c>
      <c r="H39" s="13" t="s">
        <v>14</v>
      </c>
      <c r="I39" s="24" t="s">
        <v>125</v>
      </c>
      <c r="J39" s="21" t="s">
        <v>42</v>
      </c>
      <c r="K39" s="21" t="s">
        <v>43</v>
      </c>
      <c r="L39" s="16">
        <f t="shared" si="0"/>
        <v>4950</v>
      </c>
    </row>
    <row r="40" spans="1:12" ht="45" x14ac:dyDescent="0.25">
      <c r="A40" s="7">
        <v>40</v>
      </c>
      <c r="B40" s="8" t="s">
        <v>126</v>
      </c>
      <c r="C40" s="9" t="s">
        <v>127</v>
      </c>
      <c r="D40" s="10">
        <v>1000000</v>
      </c>
      <c r="E40" s="18">
        <v>999956</v>
      </c>
      <c r="F40" s="19">
        <v>989468.93</v>
      </c>
      <c r="G40" s="18">
        <f t="shared" si="2"/>
        <v>10531.069999999949</v>
      </c>
      <c r="H40" s="13" t="s">
        <v>14</v>
      </c>
      <c r="I40" s="24" t="s">
        <v>125</v>
      </c>
      <c r="J40" s="21" t="s">
        <v>42</v>
      </c>
      <c r="K40" s="21" t="s">
        <v>43</v>
      </c>
      <c r="L40" s="16">
        <f t="shared" si="0"/>
        <v>4947.34465</v>
      </c>
    </row>
    <row r="41" spans="1:12" ht="30" x14ac:dyDescent="0.25">
      <c r="A41" s="7">
        <v>41</v>
      </c>
      <c r="B41" s="8" t="s">
        <v>128</v>
      </c>
      <c r="C41" s="9" t="s">
        <v>129</v>
      </c>
      <c r="D41" s="10">
        <v>1000000</v>
      </c>
      <c r="E41" s="18">
        <v>999986</v>
      </c>
      <c r="F41" s="18">
        <v>979560.91</v>
      </c>
      <c r="G41" s="18">
        <f t="shared" si="2"/>
        <v>20439.089999999967</v>
      </c>
      <c r="H41" s="13" t="s">
        <v>14</v>
      </c>
      <c r="I41" s="24" t="s">
        <v>130</v>
      </c>
      <c r="J41" s="21" t="s">
        <v>42</v>
      </c>
      <c r="K41" s="21" t="s">
        <v>43</v>
      </c>
      <c r="L41" s="16">
        <f t="shared" si="0"/>
        <v>4897.8045499999998</v>
      </c>
    </row>
    <row r="42" spans="1:12" ht="30" x14ac:dyDescent="0.25">
      <c r="A42" s="7">
        <v>42</v>
      </c>
      <c r="B42" s="8" t="s">
        <v>131</v>
      </c>
      <c r="C42" s="9" t="s">
        <v>132</v>
      </c>
      <c r="D42" s="10">
        <v>1000000</v>
      </c>
      <c r="E42" s="18">
        <v>999911</v>
      </c>
      <c r="F42" s="18">
        <v>990000</v>
      </c>
      <c r="G42" s="18">
        <f t="shared" si="2"/>
        <v>10000</v>
      </c>
      <c r="H42" s="13" t="s">
        <v>14</v>
      </c>
      <c r="I42" s="24" t="s">
        <v>133</v>
      </c>
      <c r="J42" s="21" t="s">
        <v>42</v>
      </c>
      <c r="K42" s="21" t="s">
        <v>43</v>
      </c>
      <c r="L42" s="16">
        <f t="shared" si="0"/>
        <v>4950</v>
      </c>
    </row>
    <row r="43" spans="1:12" ht="45" x14ac:dyDescent="0.25">
      <c r="A43" s="7">
        <v>43</v>
      </c>
      <c r="B43" s="8" t="s">
        <v>134</v>
      </c>
      <c r="C43" s="9" t="s">
        <v>135</v>
      </c>
      <c r="D43" s="10">
        <v>1000000</v>
      </c>
      <c r="E43" s="18">
        <v>999956</v>
      </c>
      <c r="F43" s="18">
        <v>990000</v>
      </c>
      <c r="G43" s="18">
        <f t="shared" si="2"/>
        <v>10000</v>
      </c>
      <c r="H43" s="13" t="s">
        <v>14</v>
      </c>
      <c r="I43" s="24" t="s">
        <v>136</v>
      </c>
      <c r="J43" s="21" t="s">
        <v>42</v>
      </c>
      <c r="K43" s="21" t="s">
        <v>43</v>
      </c>
      <c r="L43" s="16">
        <f t="shared" si="0"/>
        <v>4950</v>
      </c>
    </row>
    <row r="44" spans="1:12" ht="45" x14ac:dyDescent="0.25">
      <c r="A44" s="7">
        <v>44</v>
      </c>
      <c r="B44" s="8" t="s">
        <v>137</v>
      </c>
      <c r="C44" s="9" t="s">
        <v>138</v>
      </c>
      <c r="D44" s="10">
        <v>1000000</v>
      </c>
      <c r="E44" s="18">
        <v>999867</v>
      </c>
      <c r="F44" s="19">
        <v>986255.24</v>
      </c>
      <c r="G44" s="18">
        <f t="shared" si="2"/>
        <v>13744.760000000009</v>
      </c>
      <c r="H44" s="13" t="s">
        <v>14</v>
      </c>
      <c r="I44" s="24" t="s">
        <v>136</v>
      </c>
      <c r="J44" s="21" t="s">
        <v>42</v>
      </c>
      <c r="K44" s="21" t="s">
        <v>43</v>
      </c>
      <c r="L44" s="16">
        <f t="shared" si="0"/>
        <v>4931.2762000000002</v>
      </c>
    </row>
    <row r="45" spans="1:12" ht="30" x14ac:dyDescent="0.25">
      <c r="A45" s="7">
        <v>45</v>
      </c>
      <c r="B45" s="8" t="s">
        <v>139</v>
      </c>
      <c r="C45" s="9" t="s">
        <v>140</v>
      </c>
      <c r="D45" s="23">
        <v>1000000</v>
      </c>
      <c r="E45" s="18">
        <v>999928</v>
      </c>
      <c r="F45" s="19">
        <v>987173.01</v>
      </c>
      <c r="G45" s="18">
        <f t="shared" si="2"/>
        <v>12826.989999999991</v>
      </c>
      <c r="H45" s="13" t="s">
        <v>14</v>
      </c>
      <c r="I45" s="24" t="s">
        <v>141</v>
      </c>
      <c r="J45" s="21" t="s">
        <v>46</v>
      </c>
      <c r="K45" s="21" t="s">
        <v>47</v>
      </c>
      <c r="L45" s="16">
        <f>(F45/100)*0.5</f>
        <v>4935.8650500000003</v>
      </c>
    </row>
    <row r="46" spans="1:12" ht="30" x14ac:dyDescent="0.25">
      <c r="A46" s="7">
        <v>46</v>
      </c>
      <c r="B46" s="8" t="s">
        <v>142</v>
      </c>
      <c r="C46" s="9" t="s">
        <v>143</v>
      </c>
      <c r="D46" s="23">
        <v>1000000</v>
      </c>
      <c r="E46" s="18">
        <v>999602</v>
      </c>
      <c r="F46" s="18">
        <v>989705.46</v>
      </c>
      <c r="G46" s="18">
        <f t="shared" si="2"/>
        <v>10294.540000000037</v>
      </c>
      <c r="H46" s="13" t="s">
        <v>14</v>
      </c>
      <c r="I46" s="24" t="s">
        <v>141</v>
      </c>
      <c r="J46" s="21" t="s">
        <v>46</v>
      </c>
      <c r="K46" s="21" t="s">
        <v>47</v>
      </c>
      <c r="L46" s="16">
        <f t="shared" si="0"/>
        <v>4948.5272999999997</v>
      </c>
    </row>
    <row r="47" spans="1:12" ht="30" x14ac:dyDescent="0.25">
      <c r="A47" s="7">
        <v>48</v>
      </c>
      <c r="B47" s="8" t="s">
        <v>144</v>
      </c>
      <c r="C47" s="9" t="s">
        <v>145</v>
      </c>
      <c r="D47" s="10">
        <v>1000000</v>
      </c>
      <c r="E47" s="18">
        <v>999956.5</v>
      </c>
      <c r="F47" s="18">
        <v>989505</v>
      </c>
      <c r="G47" s="18">
        <f>D47-F47</f>
        <v>10495</v>
      </c>
      <c r="H47" s="13" t="s">
        <v>14</v>
      </c>
      <c r="I47" s="24" t="s">
        <v>146</v>
      </c>
      <c r="J47" s="21" t="s">
        <v>42</v>
      </c>
      <c r="K47" s="21" t="s">
        <v>43</v>
      </c>
      <c r="L47" s="16">
        <f t="shared" si="0"/>
        <v>4947.5249999999996</v>
      </c>
    </row>
    <row r="48" spans="1:12" ht="30" x14ac:dyDescent="0.25">
      <c r="A48" s="7">
        <v>49</v>
      </c>
      <c r="B48" s="8" t="s">
        <v>147</v>
      </c>
      <c r="C48" s="9" t="s">
        <v>148</v>
      </c>
      <c r="D48" s="10">
        <v>1000000</v>
      </c>
      <c r="E48" s="18">
        <v>999966</v>
      </c>
      <c r="F48" s="18">
        <v>989798.75</v>
      </c>
      <c r="G48" s="18">
        <f>D48-F48</f>
        <v>10201.25</v>
      </c>
      <c r="H48" s="13" t="s">
        <v>14</v>
      </c>
      <c r="I48" s="24" t="s">
        <v>146</v>
      </c>
      <c r="J48" s="21" t="s">
        <v>42</v>
      </c>
      <c r="K48" s="21" t="s">
        <v>43</v>
      </c>
      <c r="L48" s="16">
        <f t="shared" si="0"/>
        <v>4948.9937499999996</v>
      </c>
    </row>
    <row r="49" spans="1:12" ht="30" x14ac:dyDescent="0.25">
      <c r="A49" s="7">
        <v>50</v>
      </c>
      <c r="B49" s="8" t="s">
        <v>149</v>
      </c>
      <c r="C49" s="9" t="s">
        <v>150</v>
      </c>
      <c r="D49" s="23">
        <v>500000</v>
      </c>
      <c r="E49" s="18">
        <v>479068</v>
      </c>
      <c r="F49" s="18"/>
      <c r="G49" s="18">
        <f>D49-F49</f>
        <v>500000</v>
      </c>
      <c r="H49" s="13" t="s">
        <v>14</v>
      </c>
      <c r="I49" s="24" t="s">
        <v>151</v>
      </c>
      <c r="J49" s="21" t="s">
        <v>46</v>
      </c>
      <c r="K49" s="21" t="s">
        <v>47</v>
      </c>
      <c r="L49" s="16">
        <f t="shared" si="0"/>
        <v>0</v>
      </c>
    </row>
    <row r="50" spans="1:12" ht="30" x14ac:dyDescent="0.25">
      <c r="A50" s="7">
        <v>51</v>
      </c>
      <c r="B50" s="8" t="s">
        <v>152</v>
      </c>
      <c r="C50" s="9" t="s">
        <v>153</v>
      </c>
      <c r="D50" s="23">
        <v>1500000</v>
      </c>
      <c r="E50" s="18">
        <v>1499961</v>
      </c>
      <c r="F50" s="18">
        <v>1485000</v>
      </c>
      <c r="G50" s="18">
        <f>D50-F50</f>
        <v>15000</v>
      </c>
      <c r="H50" s="13" t="s">
        <v>14</v>
      </c>
      <c r="I50" s="24" t="s">
        <v>151</v>
      </c>
      <c r="J50" s="21" t="s">
        <v>42</v>
      </c>
      <c r="K50" s="21" t="s">
        <v>43</v>
      </c>
      <c r="L50" s="16">
        <f t="shared" si="0"/>
        <v>7425</v>
      </c>
    </row>
    <row r="51" spans="1:12" ht="30" x14ac:dyDescent="0.25">
      <c r="A51" s="7">
        <v>53</v>
      </c>
      <c r="B51" s="17" t="s">
        <v>154</v>
      </c>
      <c r="C51" s="9" t="s">
        <v>155</v>
      </c>
      <c r="D51" s="20">
        <v>1240000</v>
      </c>
      <c r="E51" s="18">
        <v>1239563</v>
      </c>
      <c r="F51" s="19">
        <v>1226983.31</v>
      </c>
      <c r="G51" s="18">
        <f t="shared" ref="G51:G56" si="3">D51-F51</f>
        <v>13016.689999999944</v>
      </c>
      <c r="H51" s="24"/>
      <c r="I51" s="24" t="s">
        <v>156</v>
      </c>
      <c r="J51" s="21" t="s">
        <v>157</v>
      </c>
      <c r="K51" s="21" t="s">
        <v>158</v>
      </c>
      <c r="L51" s="16">
        <f t="shared" si="0"/>
        <v>6134.9165499999999</v>
      </c>
    </row>
    <row r="52" spans="1:12" ht="30" x14ac:dyDescent="0.25">
      <c r="A52" s="7">
        <v>54</v>
      </c>
      <c r="B52" s="17" t="s">
        <v>159</v>
      </c>
      <c r="C52" s="9" t="s">
        <v>160</v>
      </c>
      <c r="D52" s="25">
        <v>500000</v>
      </c>
      <c r="E52" s="18">
        <v>410204</v>
      </c>
      <c r="F52" s="19">
        <v>379864.4</v>
      </c>
      <c r="G52" s="18">
        <f t="shared" si="3"/>
        <v>120135.59999999998</v>
      </c>
      <c r="H52" s="13" t="s">
        <v>14</v>
      </c>
      <c r="I52" s="24" t="s">
        <v>161</v>
      </c>
      <c r="J52" s="21" t="s">
        <v>162</v>
      </c>
      <c r="K52" s="21" t="s">
        <v>163</v>
      </c>
      <c r="L52" s="16">
        <f t="shared" si="0"/>
        <v>1899.3220000000001</v>
      </c>
    </row>
    <row r="53" spans="1:12" ht="30" x14ac:dyDescent="0.25">
      <c r="A53" s="7">
        <v>55</v>
      </c>
      <c r="B53" s="17" t="s">
        <v>164</v>
      </c>
      <c r="C53" s="9" t="s">
        <v>165</v>
      </c>
      <c r="D53" s="25">
        <v>1000000</v>
      </c>
      <c r="E53" s="18">
        <v>999903.07</v>
      </c>
      <c r="F53" s="19">
        <v>857731.6</v>
      </c>
      <c r="G53" s="18">
        <f t="shared" si="3"/>
        <v>142268.40000000002</v>
      </c>
      <c r="H53" s="13" t="s">
        <v>14</v>
      </c>
      <c r="I53" s="24" t="s">
        <v>161</v>
      </c>
      <c r="J53" s="21" t="s">
        <v>162</v>
      </c>
      <c r="K53" s="21" t="s">
        <v>163</v>
      </c>
      <c r="L53" s="16">
        <f t="shared" si="0"/>
        <v>4288.6579999999994</v>
      </c>
    </row>
    <row r="54" spans="1:12" ht="30" x14ac:dyDescent="0.25">
      <c r="A54" s="7">
        <v>56</v>
      </c>
      <c r="B54" s="17" t="s">
        <v>166</v>
      </c>
      <c r="C54" s="9" t="s">
        <v>167</v>
      </c>
      <c r="D54" s="11">
        <v>2000000</v>
      </c>
      <c r="E54" s="18">
        <v>1999818</v>
      </c>
      <c r="F54" s="19">
        <v>1973415.87</v>
      </c>
      <c r="G54" s="18">
        <f t="shared" si="3"/>
        <v>26584.129999999888</v>
      </c>
      <c r="H54" s="13" t="s">
        <v>14</v>
      </c>
      <c r="I54" s="24" t="s">
        <v>156</v>
      </c>
      <c r="J54" s="21" t="s">
        <v>168</v>
      </c>
      <c r="K54" s="21" t="s">
        <v>158</v>
      </c>
      <c r="L54" s="16">
        <f t="shared" si="0"/>
        <v>9867.07935</v>
      </c>
    </row>
    <row r="55" spans="1:12" ht="60" x14ac:dyDescent="0.25">
      <c r="A55" s="7">
        <v>57</v>
      </c>
      <c r="B55" s="17" t="s">
        <v>169</v>
      </c>
      <c r="C55" s="9" t="s">
        <v>170</v>
      </c>
      <c r="D55" s="11">
        <v>2000000</v>
      </c>
      <c r="E55" s="18">
        <v>1778000</v>
      </c>
      <c r="F55" s="19">
        <f>106080+107000+6500+626616+541604+389600</f>
        <v>1777400</v>
      </c>
      <c r="G55" s="18">
        <f t="shared" si="3"/>
        <v>222600</v>
      </c>
      <c r="H55" s="24"/>
      <c r="I55" s="24" t="s">
        <v>171</v>
      </c>
      <c r="J55" s="21"/>
      <c r="K55" s="21"/>
      <c r="L55" s="16">
        <f t="shared" si="0"/>
        <v>8887</v>
      </c>
    </row>
    <row r="56" spans="1:12" ht="45" x14ac:dyDescent="0.25">
      <c r="A56" s="7">
        <v>58</v>
      </c>
      <c r="B56" s="17" t="s">
        <v>172</v>
      </c>
      <c r="C56" s="9" t="s">
        <v>173</v>
      </c>
      <c r="D56" s="11">
        <v>500000</v>
      </c>
      <c r="E56" s="18">
        <v>417994</v>
      </c>
      <c r="F56" s="19">
        <v>403903.65</v>
      </c>
      <c r="G56" s="18">
        <f t="shared" si="3"/>
        <v>96096.349999999977</v>
      </c>
      <c r="H56" s="13" t="s">
        <v>14</v>
      </c>
      <c r="I56" s="24" t="s">
        <v>174</v>
      </c>
      <c r="J56" s="21" t="s">
        <v>20</v>
      </c>
      <c r="K56" s="21" t="s">
        <v>21</v>
      </c>
      <c r="L56" s="16">
        <f t="shared" si="0"/>
        <v>2019.5182500000001</v>
      </c>
    </row>
    <row r="57" spans="1:12" ht="30" x14ac:dyDescent="0.25">
      <c r="A57" s="7">
        <v>59</v>
      </c>
      <c r="B57" s="8" t="s">
        <v>175</v>
      </c>
      <c r="C57" s="9" t="s">
        <v>176</v>
      </c>
      <c r="D57" s="23">
        <v>1000000</v>
      </c>
      <c r="E57" s="18">
        <v>989765</v>
      </c>
      <c r="F57" s="19">
        <v>976037.06</v>
      </c>
      <c r="G57" s="18">
        <f>D57-F57</f>
        <v>23962.939999999944</v>
      </c>
      <c r="H57" s="13" t="s">
        <v>14</v>
      </c>
      <c r="I57" s="24" t="s">
        <v>177</v>
      </c>
      <c r="J57" s="21" t="s">
        <v>42</v>
      </c>
      <c r="K57" s="21" t="s">
        <v>43</v>
      </c>
      <c r="L57" s="16">
        <f t="shared" si="0"/>
        <v>4880.1853000000001</v>
      </c>
    </row>
    <row r="58" spans="1:12" ht="45" x14ac:dyDescent="0.25">
      <c r="A58" s="7">
        <v>60</v>
      </c>
      <c r="B58" s="8" t="s">
        <v>178</v>
      </c>
      <c r="C58" s="9" t="s">
        <v>179</v>
      </c>
      <c r="D58" s="10">
        <v>1262903</v>
      </c>
      <c r="E58" s="18">
        <v>1262871</v>
      </c>
      <c r="F58" s="19">
        <v>1218204.02</v>
      </c>
      <c r="G58" s="18">
        <f t="shared" ref="G58:G79" si="4">D58-F58</f>
        <v>44698.979999999981</v>
      </c>
      <c r="H58" s="13" t="s">
        <v>14</v>
      </c>
      <c r="I58" s="24" t="s">
        <v>180</v>
      </c>
      <c r="J58" s="21" t="s">
        <v>42</v>
      </c>
      <c r="K58" s="21" t="s">
        <v>43</v>
      </c>
      <c r="L58" s="16">
        <f t="shared" si="0"/>
        <v>6091.0200999999997</v>
      </c>
    </row>
    <row r="59" spans="1:12" ht="30" x14ac:dyDescent="0.25">
      <c r="A59" s="7">
        <v>61</v>
      </c>
      <c r="B59" s="8" t="s">
        <v>181</v>
      </c>
      <c r="C59" s="9" t="s">
        <v>182</v>
      </c>
      <c r="D59" s="10">
        <v>600000</v>
      </c>
      <c r="E59" s="18">
        <v>600000</v>
      </c>
      <c r="F59" s="19">
        <v>594000</v>
      </c>
      <c r="G59" s="18">
        <f t="shared" si="4"/>
        <v>6000</v>
      </c>
      <c r="H59" s="13" t="s">
        <v>14</v>
      </c>
      <c r="I59" s="24" t="s">
        <v>183</v>
      </c>
      <c r="J59" s="21" t="s">
        <v>42</v>
      </c>
      <c r="K59" s="21" t="s">
        <v>43</v>
      </c>
      <c r="L59" s="16">
        <f t="shared" si="0"/>
        <v>2970</v>
      </c>
    </row>
    <row r="60" spans="1:12" ht="30" x14ac:dyDescent="0.25">
      <c r="A60" s="7">
        <v>62</v>
      </c>
      <c r="B60" s="8" t="s">
        <v>184</v>
      </c>
      <c r="C60" s="9" t="s">
        <v>185</v>
      </c>
      <c r="D60" s="10">
        <v>1400000</v>
      </c>
      <c r="E60" s="18">
        <v>1399971</v>
      </c>
      <c r="F60" s="18">
        <v>1386000</v>
      </c>
      <c r="G60" s="18">
        <f t="shared" si="4"/>
        <v>14000</v>
      </c>
      <c r="H60" s="13" t="s">
        <v>14</v>
      </c>
      <c r="I60" s="24" t="s">
        <v>183</v>
      </c>
      <c r="J60" s="21" t="s">
        <v>42</v>
      </c>
      <c r="K60" s="21" t="s">
        <v>43</v>
      </c>
      <c r="L60" s="16">
        <f t="shared" si="0"/>
        <v>6930</v>
      </c>
    </row>
    <row r="61" spans="1:12" ht="45" x14ac:dyDescent="0.25">
      <c r="A61" s="7">
        <v>63</v>
      </c>
      <c r="B61" s="8" t="s">
        <v>186</v>
      </c>
      <c r="C61" s="9" t="s">
        <v>187</v>
      </c>
      <c r="D61" s="10">
        <v>500000</v>
      </c>
      <c r="E61" s="18">
        <v>499916</v>
      </c>
      <c r="F61" s="19">
        <v>493798.7</v>
      </c>
      <c r="G61" s="18">
        <f t="shared" si="4"/>
        <v>6201.2999999999884</v>
      </c>
      <c r="H61" s="13" t="s">
        <v>14</v>
      </c>
      <c r="I61" s="24" t="s">
        <v>188</v>
      </c>
      <c r="J61" s="21" t="s">
        <v>114</v>
      </c>
      <c r="K61" s="21" t="s">
        <v>20</v>
      </c>
      <c r="L61" s="16">
        <f t="shared" si="0"/>
        <v>2468.9935</v>
      </c>
    </row>
    <row r="62" spans="1:12" ht="45" x14ac:dyDescent="0.25">
      <c r="A62" s="7">
        <v>64</v>
      </c>
      <c r="B62" s="8" t="s">
        <v>189</v>
      </c>
      <c r="C62" s="9" t="s">
        <v>190</v>
      </c>
      <c r="D62" s="10">
        <v>500000</v>
      </c>
      <c r="E62" s="18">
        <v>500179.20000000001</v>
      </c>
      <c r="F62" s="18">
        <v>495000</v>
      </c>
      <c r="G62" s="18">
        <f t="shared" si="4"/>
        <v>5000</v>
      </c>
      <c r="H62" s="13" t="s">
        <v>14</v>
      </c>
      <c r="I62" s="24" t="s">
        <v>188</v>
      </c>
      <c r="J62" s="15" t="s">
        <v>16</v>
      </c>
      <c r="K62" s="15" t="s">
        <v>17</v>
      </c>
      <c r="L62" s="16">
        <f t="shared" si="0"/>
        <v>2475</v>
      </c>
    </row>
    <row r="63" spans="1:12" ht="45" x14ac:dyDescent="0.25">
      <c r="A63" s="7">
        <v>65</v>
      </c>
      <c r="B63" s="8" t="s">
        <v>191</v>
      </c>
      <c r="C63" s="9" t="s">
        <v>192</v>
      </c>
      <c r="D63" s="10">
        <v>500000</v>
      </c>
      <c r="E63" s="18">
        <v>500183.59</v>
      </c>
      <c r="F63" s="18">
        <v>485762.5</v>
      </c>
      <c r="G63" s="18">
        <f t="shared" si="4"/>
        <v>14237.5</v>
      </c>
      <c r="H63" s="13" t="s">
        <v>14</v>
      </c>
      <c r="I63" s="24" t="s">
        <v>188</v>
      </c>
      <c r="J63" s="15" t="s">
        <v>16</v>
      </c>
      <c r="K63" s="15" t="s">
        <v>17</v>
      </c>
      <c r="L63" s="16">
        <f t="shared" si="0"/>
        <v>2428.8125</v>
      </c>
    </row>
    <row r="64" spans="1:12" ht="45" x14ac:dyDescent="0.25">
      <c r="A64" s="7">
        <v>66</v>
      </c>
      <c r="B64" s="8" t="s">
        <v>193</v>
      </c>
      <c r="C64" s="9" t="s">
        <v>194</v>
      </c>
      <c r="D64" s="10">
        <v>500000</v>
      </c>
      <c r="E64" s="18">
        <v>500109.65</v>
      </c>
      <c r="F64" s="18">
        <v>495000</v>
      </c>
      <c r="G64" s="18">
        <f t="shared" si="4"/>
        <v>5000</v>
      </c>
      <c r="H64" s="13" t="s">
        <v>14</v>
      </c>
      <c r="I64" s="24" t="s">
        <v>188</v>
      </c>
      <c r="J64" s="15" t="s">
        <v>16</v>
      </c>
      <c r="K64" s="15" t="s">
        <v>17</v>
      </c>
      <c r="L64" s="16">
        <f t="shared" si="0"/>
        <v>2475</v>
      </c>
    </row>
    <row r="65" spans="1:12" ht="30" x14ac:dyDescent="0.25">
      <c r="A65" s="7">
        <v>67</v>
      </c>
      <c r="B65" s="8" t="s">
        <v>195</v>
      </c>
      <c r="C65" s="9" t="s">
        <v>196</v>
      </c>
      <c r="D65" s="10">
        <v>500000</v>
      </c>
      <c r="E65" s="18">
        <v>500411.97</v>
      </c>
      <c r="F65" s="19">
        <v>483587.23</v>
      </c>
      <c r="G65" s="18">
        <f t="shared" si="4"/>
        <v>16412.770000000019</v>
      </c>
      <c r="H65" s="13" t="s">
        <v>14</v>
      </c>
      <c r="I65" s="24" t="s">
        <v>197</v>
      </c>
      <c r="J65" s="21" t="s">
        <v>46</v>
      </c>
      <c r="K65" s="21" t="s">
        <v>47</v>
      </c>
      <c r="L65" s="16">
        <f>(F65/100)*0.5</f>
        <v>2417.93615</v>
      </c>
    </row>
    <row r="66" spans="1:12" ht="30" x14ac:dyDescent="0.25">
      <c r="A66" s="7">
        <v>68</v>
      </c>
      <c r="B66" s="8" t="s">
        <v>198</v>
      </c>
      <c r="C66" s="9" t="s">
        <v>199</v>
      </c>
      <c r="D66" s="10">
        <v>500000</v>
      </c>
      <c r="E66" s="18">
        <v>499990</v>
      </c>
      <c r="F66" s="18">
        <v>489990.34</v>
      </c>
      <c r="G66" s="18">
        <f t="shared" si="4"/>
        <v>10009.659999999974</v>
      </c>
      <c r="H66" s="13" t="s">
        <v>14</v>
      </c>
      <c r="I66" s="24" t="s">
        <v>197</v>
      </c>
      <c r="J66" s="15" t="s">
        <v>16</v>
      </c>
      <c r="K66" s="15" t="s">
        <v>17</v>
      </c>
      <c r="L66" s="16">
        <f t="shared" si="0"/>
        <v>2449.9517000000001</v>
      </c>
    </row>
    <row r="67" spans="1:12" ht="30" x14ac:dyDescent="0.25">
      <c r="A67" s="7">
        <v>69</v>
      </c>
      <c r="B67" s="8" t="s">
        <v>200</v>
      </c>
      <c r="C67" s="9" t="s">
        <v>201</v>
      </c>
      <c r="D67" s="10">
        <v>500000</v>
      </c>
      <c r="E67" s="18">
        <v>500090.62</v>
      </c>
      <c r="F67" s="18">
        <v>490528.59</v>
      </c>
      <c r="G67" s="18">
        <f t="shared" si="4"/>
        <v>9471.4099999999744</v>
      </c>
      <c r="H67" s="13" t="s">
        <v>14</v>
      </c>
      <c r="I67" s="24" t="s">
        <v>197</v>
      </c>
      <c r="J67" s="15" t="s">
        <v>16</v>
      </c>
      <c r="K67" s="15" t="s">
        <v>17</v>
      </c>
      <c r="L67" s="16">
        <f t="shared" ref="L67:L130" si="5">(F67/100)*0.5</f>
        <v>2452.6429499999999</v>
      </c>
    </row>
    <row r="68" spans="1:12" ht="30" x14ac:dyDescent="0.25">
      <c r="A68" s="7">
        <v>70</v>
      </c>
      <c r="B68" s="8" t="s">
        <v>202</v>
      </c>
      <c r="C68" s="9" t="s">
        <v>203</v>
      </c>
      <c r="D68" s="10">
        <v>500000</v>
      </c>
      <c r="E68" s="18">
        <v>500067.38</v>
      </c>
      <c r="F68" s="18">
        <v>495000</v>
      </c>
      <c r="G68" s="18">
        <f t="shared" si="4"/>
        <v>5000</v>
      </c>
      <c r="H68" s="13" t="s">
        <v>14</v>
      </c>
      <c r="I68" s="24" t="s">
        <v>197</v>
      </c>
      <c r="J68" s="15" t="s">
        <v>16</v>
      </c>
      <c r="K68" s="15" t="s">
        <v>17</v>
      </c>
      <c r="L68" s="16">
        <f t="shared" si="5"/>
        <v>2475</v>
      </c>
    </row>
    <row r="69" spans="1:12" ht="45" x14ac:dyDescent="0.25">
      <c r="A69" s="7">
        <v>71</v>
      </c>
      <c r="B69" s="8" t="s">
        <v>204</v>
      </c>
      <c r="C69" s="9" t="s">
        <v>205</v>
      </c>
      <c r="D69" s="23">
        <v>1000000</v>
      </c>
      <c r="E69" s="18">
        <v>999923</v>
      </c>
      <c r="F69" s="18">
        <v>988062.13</v>
      </c>
      <c r="G69" s="18">
        <f t="shared" si="4"/>
        <v>11937.869999999995</v>
      </c>
      <c r="H69" s="13" t="s">
        <v>14</v>
      </c>
      <c r="I69" s="24" t="s">
        <v>206</v>
      </c>
      <c r="J69" s="15" t="s">
        <v>16</v>
      </c>
      <c r="K69" s="15" t="s">
        <v>17</v>
      </c>
      <c r="L69" s="16">
        <f t="shared" si="5"/>
        <v>4940.3106500000004</v>
      </c>
    </row>
    <row r="70" spans="1:12" ht="30" x14ac:dyDescent="0.25">
      <c r="A70" s="7">
        <v>72</v>
      </c>
      <c r="B70" s="8" t="s">
        <v>207</v>
      </c>
      <c r="C70" s="9" t="s">
        <v>208</v>
      </c>
      <c r="D70" s="23">
        <v>500000</v>
      </c>
      <c r="E70" s="18">
        <v>462000</v>
      </c>
      <c r="F70" s="18">
        <v>414365.88</v>
      </c>
      <c r="G70" s="18">
        <f t="shared" si="4"/>
        <v>85634.12</v>
      </c>
      <c r="H70" s="13" t="s">
        <v>14</v>
      </c>
      <c r="I70" s="24" t="s">
        <v>206</v>
      </c>
      <c r="J70" s="15" t="s">
        <v>16</v>
      </c>
      <c r="K70" s="15" t="s">
        <v>17</v>
      </c>
      <c r="L70" s="16">
        <f t="shared" si="5"/>
        <v>2071.8294000000001</v>
      </c>
    </row>
    <row r="71" spans="1:12" ht="45" x14ac:dyDescent="0.25">
      <c r="A71" s="7">
        <v>73</v>
      </c>
      <c r="B71" s="8" t="s">
        <v>209</v>
      </c>
      <c r="C71" s="9" t="s">
        <v>210</v>
      </c>
      <c r="D71" s="23">
        <v>500000</v>
      </c>
      <c r="E71" s="18">
        <v>499640</v>
      </c>
      <c r="F71" s="18">
        <v>493203.74</v>
      </c>
      <c r="G71" s="18">
        <f t="shared" si="4"/>
        <v>6796.2600000000093</v>
      </c>
      <c r="H71" s="13" t="s">
        <v>14</v>
      </c>
      <c r="I71" s="24" t="s">
        <v>206</v>
      </c>
      <c r="J71" s="15" t="s">
        <v>16</v>
      </c>
      <c r="K71" s="15" t="s">
        <v>17</v>
      </c>
      <c r="L71" s="16">
        <f t="shared" si="5"/>
        <v>2466.0187000000001</v>
      </c>
    </row>
    <row r="72" spans="1:12" ht="45" x14ac:dyDescent="0.25">
      <c r="A72" s="7">
        <v>74</v>
      </c>
      <c r="B72" s="8" t="s">
        <v>211</v>
      </c>
      <c r="C72" s="9" t="s">
        <v>212</v>
      </c>
      <c r="D72" s="23">
        <v>500000</v>
      </c>
      <c r="E72" s="18">
        <v>499720</v>
      </c>
      <c r="F72" s="18">
        <v>492288.5</v>
      </c>
      <c r="G72" s="18">
        <f t="shared" si="4"/>
        <v>7711.5</v>
      </c>
      <c r="H72" s="13" t="s">
        <v>14</v>
      </c>
      <c r="I72" s="24" t="s">
        <v>213</v>
      </c>
      <c r="J72" s="15" t="s">
        <v>16</v>
      </c>
      <c r="K72" s="15" t="s">
        <v>17</v>
      </c>
      <c r="L72" s="16">
        <f t="shared" si="5"/>
        <v>2461.4425000000001</v>
      </c>
    </row>
    <row r="73" spans="1:12" ht="45" x14ac:dyDescent="0.25">
      <c r="A73" s="7">
        <v>75</v>
      </c>
      <c r="B73" s="8" t="s">
        <v>214</v>
      </c>
      <c r="C73" s="9" t="s">
        <v>215</v>
      </c>
      <c r="D73" s="23">
        <v>500000</v>
      </c>
      <c r="E73" s="18">
        <v>499935</v>
      </c>
      <c r="F73" s="18">
        <v>494985.89</v>
      </c>
      <c r="G73" s="18">
        <f t="shared" si="4"/>
        <v>5014.109999999986</v>
      </c>
      <c r="H73" s="13" t="s">
        <v>14</v>
      </c>
      <c r="I73" s="24" t="s">
        <v>213</v>
      </c>
      <c r="J73" s="21" t="s">
        <v>63</v>
      </c>
      <c r="K73" s="21" t="s">
        <v>64</v>
      </c>
      <c r="L73" s="16">
        <f t="shared" si="5"/>
        <v>2474.9294500000001</v>
      </c>
    </row>
    <row r="74" spans="1:12" ht="45" x14ac:dyDescent="0.25">
      <c r="A74" s="7">
        <v>76</v>
      </c>
      <c r="B74" s="8" t="s">
        <v>216</v>
      </c>
      <c r="C74" s="9" t="s">
        <v>217</v>
      </c>
      <c r="D74" s="23">
        <v>500000</v>
      </c>
      <c r="E74" s="18">
        <v>499680</v>
      </c>
      <c r="F74" s="18">
        <v>494734.46</v>
      </c>
      <c r="G74" s="18">
        <f t="shared" si="4"/>
        <v>5265.539999999979</v>
      </c>
      <c r="H74" s="13" t="s">
        <v>14</v>
      </c>
      <c r="I74" s="24" t="s">
        <v>213</v>
      </c>
      <c r="J74" s="15" t="s">
        <v>16</v>
      </c>
      <c r="K74" s="15" t="s">
        <v>17</v>
      </c>
      <c r="L74" s="16">
        <f t="shared" si="5"/>
        <v>2473.6723000000002</v>
      </c>
    </row>
    <row r="75" spans="1:12" ht="45" x14ac:dyDescent="0.25">
      <c r="A75" s="7">
        <v>77</v>
      </c>
      <c r="B75" s="8" t="s">
        <v>218</v>
      </c>
      <c r="C75" s="9" t="s">
        <v>219</v>
      </c>
      <c r="D75" s="10">
        <v>500000</v>
      </c>
      <c r="E75" s="18">
        <v>499720</v>
      </c>
      <c r="F75" s="18">
        <v>494357.21</v>
      </c>
      <c r="G75" s="18">
        <f t="shared" si="4"/>
        <v>5642.789999999979</v>
      </c>
      <c r="H75" s="13" t="s">
        <v>14</v>
      </c>
      <c r="I75" s="24" t="s">
        <v>213</v>
      </c>
      <c r="J75" s="15" t="s">
        <v>16</v>
      </c>
      <c r="K75" s="15" t="s">
        <v>17</v>
      </c>
      <c r="L75" s="16">
        <f t="shared" si="5"/>
        <v>2471.7860500000002</v>
      </c>
    </row>
    <row r="76" spans="1:12" ht="30" x14ac:dyDescent="0.25">
      <c r="A76" s="7">
        <v>78</v>
      </c>
      <c r="B76" s="8" t="s">
        <v>220</v>
      </c>
      <c r="C76" s="9" t="s">
        <v>221</v>
      </c>
      <c r="D76" s="10">
        <v>590000</v>
      </c>
      <c r="E76" s="18">
        <v>588132</v>
      </c>
      <c r="F76" s="18">
        <v>576317.69999999995</v>
      </c>
      <c r="G76" s="18">
        <f t="shared" si="4"/>
        <v>13682.300000000047</v>
      </c>
      <c r="H76" s="13" t="s">
        <v>14</v>
      </c>
      <c r="I76" s="24" t="s">
        <v>222</v>
      </c>
      <c r="J76" s="21" t="s">
        <v>56</v>
      </c>
      <c r="K76" s="21" t="s">
        <v>57</v>
      </c>
      <c r="L76" s="16">
        <f t="shared" si="5"/>
        <v>2881.5884999999998</v>
      </c>
    </row>
    <row r="77" spans="1:12" ht="30" x14ac:dyDescent="0.25">
      <c r="A77" s="7">
        <v>79</v>
      </c>
      <c r="B77" s="8" t="s">
        <v>223</v>
      </c>
      <c r="C77" s="9" t="s">
        <v>224</v>
      </c>
      <c r="D77" s="10">
        <v>1400000</v>
      </c>
      <c r="E77" s="18">
        <v>1400000</v>
      </c>
      <c r="F77" s="19">
        <v>1380230.36</v>
      </c>
      <c r="G77" s="18">
        <f t="shared" si="4"/>
        <v>19769.639999999898</v>
      </c>
      <c r="H77" s="13" t="s">
        <v>14</v>
      </c>
      <c r="I77" s="24" t="s">
        <v>225</v>
      </c>
      <c r="J77" s="21" t="s">
        <v>63</v>
      </c>
      <c r="K77" s="21" t="s">
        <v>64</v>
      </c>
      <c r="L77" s="16">
        <f t="shared" si="5"/>
        <v>6901.1518000000005</v>
      </c>
    </row>
    <row r="78" spans="1:12" ht="30" x14ac:dyDescent="0.25">
      <c r="A78" s="7">
        <v>80</v>
      </c>
      <c r="B78" s="8" t="s">
        <v>226</v>
      </c>
      <c r="C78" s="9" t="s">
        <v>227</v>
      </c>
      <c r="D78" s="10">
        <v>600000</v>
      </c>
      <c r="E78" s="18">
        <v>600000</v>
      </c>
      <c r="F78" s="18">
        <v>589864.36</v>
      </c>
      <c r="G78" s="18">
        <f t="shared" si="4"/>
        <v>10135.640000000014</v>
      </c>
      <c r="H78" s="13" t="s">
        <v>14</v>
      </c>
      <c r="I78" s="24" t="s">
        <v>225</v>
      </c>
      <c r="J78" s="21" t="s">
        <v>42</v>
      </c>
      <c r="K78" s="21" t="s">
        <v>43</v>
      </c>
      <c r="L78" s="16">
        <f t="shared" si="5"/>
        <v>2949.3217999999997</v>
      </c>
    </row>
    <row r="79" spans="1:12" ht="30" x14ac:dyDescent="0.25">
      <c r="A79" s="7">
        <v>81</v>
      </c>
      <c r="B79" s="8" t="s">
        <v>228</v>
      </c>
      <c r="C79" s="9" t="s">
        <v>229</v>
      </c>
      <c r="D79" s="10">
        <v>1000000</v>
      </c>
      <c r="E79" s="18">
        <v>999854.85</v>
      </c>
      <c r="F79" s="19">
        <v>985161.36</v>
      </c>
      <c r="G79" s="18">
        <f t="shared" si="4"/>
        <v>14838.640000000014</v>
      </c>
      <c r="H79" s="13" t="s">
        <v>14</v>
      </c>
      <c r="I79" s="24" t="s">
        <v>230</v>
      </c>
      <c r="J79" s="21" t="s">
        <v>162</v>
      </c>
      <c r="K79" s="21" t="s">
        <v>163</v>
      </c>
      <c r="L79" s="16">
        <f t="shared" si="5"/>
        <v>4925.8068000000003</v>
      </c>
    </row>
    <row r="80" spans="1:12" ht="120" x14ac:dyDescent="0.25">
      <c r="A80" s="7">
        <v>83</v>
      </c>
      <c r="B80" s="8" t="s">
        <v>231</v>
      </c>
      <c r="C80" s="9" t="s">
        <v>232</v>
      </c>
      <c r="D80" s="10">
        <v>1000000</v>
      </c>
      <c r="E80" s="18">
        <v>772765</v>
      </c>
      <c r="F80" s="19">
        <v>741184.09</v>
      </c>
      <c r="G80" s="18">
        <f>D80-F80</f>
        <v>258815.91000000003</v>
      </c>
      <c r="H80" s="13" t="s">
        <v>14</v>
      </c>
      <c r="I80" s="24" t="s">
        <v>233</v>
      </c>
      <c r="J80" s="21" t="s">
        <v>63</v>
      </c>
      <c r="K80" s="21" t="s">
        <v>64</v>
      </c>
      <c r="L80" s="16">
        <f t="shared" si="5"/>
        <v>3705.9204499999996</v>
      </c>
    </row>
    <row r="81" spans="1:12" ht="30" x14ac:dyDescent="0.25">
      <c r="A81" s="7">
        <v>84</v>
      </c>
      <c r="B81" s="8" t="s">
        <v>234</v>
      </c>
      <c r="C81" s="9" t="s">
        <v>235</v>
      </c>
      <c r="D81" s="10">
        <v>1000000</v>
      </c>
      <c r="E81" s="18">
        <v>999605.19</v>
      </c>
      <c r="F81" s="18">
        <v>989708.11</v>
      </c>
      <c r="G81" s="18">
        <f>D81-F81</f>
        <v>10291.890000000014</v>
      </c>
      <c r="H81" s="13" t="s">
        <v>14</v>
      </c>
      <c r="I81" s="24" t="s">
        <v>233</v>
      </c>
      <c r="J81" s="21" t="s">
        <v>46</v>
      </c>
      <c r="K81" s="21" t="s">
        <v>47</v>
      </c>
      <c r="L81" s="16">
        <f t="shared" si="5"/>
        <v>4948.5405499999997</v>
      </c>
    </row>
    <row r="82" spans="1:12" ht="45" x14ac:dyDescent="0.25">
      <c r="A82" s="7">
        <v>86</v>
      </c>
      <c r="B82" s="17" t="s">
        <v>236</v>
      </c>
      <c r="C82" s="9" t="s">
        <v>237</v>
      </c>
      <c r="D82" s="11">
        <v>500000</v>
      </c>
      <c r="E82" s="18">
        <v>500571.27</v>
      </c>
      <c r="F82" s="19">
        <v>494628.75</v>
      </c>
      <c r="G82" s="18">
        <f t="shared" ref="G82:G96" si="6">D82-F82</f>
        <v>5371.25</v>
      </c>
      <c r="H82" s="13" t="s">
        <v>14</v>
      </c>
      <c r="I82" s="24" t="s">
        <v>238</v>
      </c>
      <c r="J82" s="21" t="s">
        <v>20</v>
      </c>
      <c r="K82" s="21" t="s">
        <v>21</v>
      </c>
      <c r="L82" s="16">
        <f t="shared" si="5"/>
        <v>2473.1437500000002</v>
      </c>
    </row>
    <row r="83" spans="1:12" ht="60" x14ac:dyDescent="0.25">
      <c r="A83" s="7">
        <v>87</v>
      </c>
      <c r="B83" s="8" t="s">
        <v>239</v>
      </c>
      <c r="C83" s="9" t="s">
        <v>240</v>
      </c>
      <c r="D83" s="10">
        <v>1000000</v>
      </c>
      <c r="E83" s="18">
        <v>999679</v>
      </c>
      <c r="F83" s="19">
        <v>975685.12</v>
      </c>
      <c r="G83" s="18">
        <f t="shared" si="6"/>
        <v>24314.880000000005</v>
      </c>
      <c r="H83" s="13" t="s">
        <v>14</v>
      </c>
      <c r="I83" s="24" t="s">
        <v>241</v>
      </c>
      <c r="J83" s="21" t="s">
        <v>63</v>
      </c>
      <c r="K83" s="21" t="s">
        <v>64</v>
      </c>
      <c r="L83" s="16">
        <f t="shared" si="5"/>
        <v>4878.4255999999996</v>
      </c>
    </row>
    <row r="84" spans="1:12" ht="60" x14ac:dyDescent="0.25">
      <c r="A84" s="7">
        <v>88</v>
      </c>
      <c r="B84" s="8" t="s">
        <v>242</v>
      </c>
      <c r="C84" s="9" t="s">
        <v>243</v>
      </c>
      <c r="D84" s="10">
        <v>1000000</v>
      </c>
      <c r="E84" s="18">
        <v>959816</v>
      </c>
      <c r="F84" s="19">
        <v>924240.2</v>
      </c>
      <c r="G84" s="18">
        <f t="shared" si="6"/>
        <v>75759.800000000047</v>
      </c>
      <c r="H84" s="13" t="s">
        <v>14</v>
      </c>
      <c r="I84" s="24" t="s">
        <v>241</v>
      </c>
      <c r="J84" s="21" t="s">
        <v>63</v>
      </c>
      <c r="K84" s="21" t="s">
        <v>64</v>
      </c>
      <c r="L84" s="16">
        <f t="shared" si="5"/>
        <v>4621.201</v>
      </c>
    </row>
    <row r="85" spans="1:12" ht="45" x14ac:dyDescent="0.25">
      <c r="A85" s="7">
        <v>89</v>
      </c>
      <c r="B85" s="17" t="s">
        <v>244</v>
      </c>
      <c r="C85" s="9" t="s">
        <v>245</v>
      </c>
      <c r="D85" s="25">
        <v>1000000</v>
      </c>
      <c r="E85" s="18">
        <v>999998</v>
      </c>
      <c r="F85" s="19">
        <v>569822.56000000006</v>
      </c>
      <c r="G85" s="18">
        <f t="shared" si="6"/>
        <v>430177.43999999994</v>
      </c>
      <c r="H85" s="13" t="s">
        <v>14</v>
      </c>
      <c r="I85" s="24" t="s">
        <v>246</v>
      </c>
      <c r="J85" s="21" t="s">
        <v>247</v>
      </c>
      <c r="K85" s="21" t="s">
        <v>248</v>
      </c>
      <c r="L85" s="16">
        <f t="shared" si="5"/>
        <v>2849.1128000000003</v>
      </c>
    </row>
    <row r="86" spans="1:12" ht="30" x14ac:dyDescent="0.25">
      <c r="A86" s="7">
        <v>90</v>
      </c>
      <c r="B86" s="17" t="s">
        <v>249</v>
      </c>
      <c r="C86" s="9" t="s">
        <v>250</v>
      </c>
      <c r="D86" s="25">
        <v>1000000</v>
      </c>
      <c r="E86" s="18">
        <v>999943</v>
      </c>
      <c r="F86" s="19">
        <v>966973.93</v>
      </c>
      <c r="G86" s="18">
        <f t="shared" si="6"/>
        <v>33026.069999999949</v>
      </c>
      <c r="H86" s="24"/>
      <c r="I86" s="24" t="s">
        <v>251</v>
      </c>
      <c r="J86" s="21" t="s">
        <v>247</v>
      </c>
      <c r="K86" s="21" t="s">
        <v>248</v>
      </c>
      <c r="L86" s="16">
        <f t="shared" si="5"/>
        <v>4834.8696500000005</v>
      </c>
    </row>
    <row r="87" spans="1:12" ht="30" x14ac:dyDescent="0.25">
      <c r="A87" s="7">
        <v>91</v>
      </c>
      <c r="B87" s="17" t="s">
        <v>252</v>
      </c>
      <c r="C87" s="9" t="s">
        <v>253</v>
      </c>
      <c r="D87" s="11">
        <v>1000000</v>
      </c>
      <c r="E87" s="18">
        <v>991283</v>
      </c>
      <c r="F87" s="19">
        <v>964922.9</v>
      </c>
      <c r="G87" s="18">
        <f t="shared" si="6"/>
        <v>35077.099999999977</v>
      </c>
      <c r="H87" s="13" t="s">
        <v>14</v>
      </c>
      <c r="I87" s="24" t="s">
        <v>254</v>
      </c>
      <c r="J87" s="21" t="s">
        <v>255</v>
      </c>
      <c r="K87" s="21" t="s">
        <v>256</v>
      </c>
      <c r="L87" s="16">
        <f t="shared" si="5"/>
        <v>4824.6144999999997</v>
      </c>
    </row>
    <row r="88" spans="1:12" ht="45" x14ac:dyDescent="0.25">
      <c r="A88" s="7">
        <v>92</v>
      </c>
      <c r="B88" s="17" t="s">
        <v>257</v>
      </c>
      <c r="C88" s="9" t="s">
        <v>258</v>
      </c>
      <c r="D88" s="11">
        <v>700000</v>
      </c>
      <c r="E88" s="18">
        <v>673917</v>
      </c>
      <c r="F88" s="19">
        <v>535516.52</v>
      </c>
      <c r="G88" s="18">
        <f t="shared" si="6"/>
        <v>164483.47999999998</v>
      </c>
      <c r="H88" s="13" t="s">
        <v>14</v>
      </c>
      <c r="I88" s="24" t="s">
        <v>259</v>
      </c>
      <c r="J88" s="21" t="s">
        <v>57</v>
      </c>
      <c r="K88" s="21" t="s">
        <v>260</v>
      </c>
      <c r="L88" s="16">
        <f t="shared" si="5"/>
        <v>2677.5826000000002</v>
      </c>
    </row>
    <row r="89" spans="1:12" ht="45" x14ac:dyDescent="0.25">
      <c r="A89" s="7">
        <v>93</v>
      </c>
      <c r="B89" s="8" t="s">
        <v>261</v>
      </c>
      <c r="C89" s="9" t="s">
        <v>262</v>
      </c>
      <c r="D89" s="23">
        <v>700000</v>
      </c>
      <c r="E89" s="18">
        <v>699682</v>
      </c>
      <c r="F89" s="19">
        <v>482783.77</v>
      </c>
      <c r="G89" s="18">
        <f t="shared" si="6"/>
        <v>217216.22999999998</v>
      </c>
      <c r="H89" s="13" t="s">
        <v>14</v>
      </c>
      <c r="I89" s="24" t="s">
        <v>263</v>
      </c>
      <c r="J89" s="21" t="s">
        <v>168</v>
      </c>
      <c r="K89" s="21" t="s">
        <v>158</v>
      </c>
      <c r="L89" s="16">
        <f t="shared" si="5"/>
        <v>2413.91885</v>
      </c>
    </row>
    <row r="90" spans="1:12" ht="30" x14ac:dyDescent="0.25">
      <c r="A90" s="7">
        <v>94</v>
      </c>
      <c r="B90" s="8" t="s">
        <v>264</v>
      </c>
      <c r="C90" s="9" t="s">
        <v>265</v>
      </c>
      <c r="D90" s="23">
        <v>630000</v>
      </c>
      <c r="E90" s="18">
        <v>630000</v>
      </c>
      <c r="F90" s="19">
        <v>623700</v>
      </c>
      <c r="G90" s="18">
        <f t="shared" si="6"/>
        <v>6300</v>
      </c>
      <c r="H90" s="13" t="s">
        <v>14</v>
      </c>
      <c r="I90" s="24" t="s">
        <v>263</v>
      </c>
      <c r="J90" s="21" t="s">
        <v>168</v>
      </c>
      <c r="K90" s="21" t="s">
        <v>158</v>
      </c>
      <c r="L90" s="16">
        <f t="shared" si="5"/>
        <v>3118.5</v>
      </c>
    </row>
    <row r="91" spans="1:12" ht="30" x14ac:dyDescent="0.25">
      <c r="A91" s="7">
        <v>95</v>
      </c>
      <c r="B91" s="8" t="s">
        <v>266</v>
      </c>
      <c r="C91" s="9" t="s">
        <v>267</v>
      </c>
      <c r="D91" s="10">
        <v>2000000</v>
      </c>
      <c r="E91" s="18">
        <v>658530.4</v>
      </c>
      <c r="F91" s="19">
        <f>516360</f>
        <v>516360</v>
      </c>
      <c r="G91" s="18">
        <f t="shared" si="6"/>
        <v>1483640</v>
      </c>
      <c r="H91" s="13" t="s">
        <v>14</v>
      </c>
      <c r="I91" s="24" t="s">
        <v>268</v>
      </c>
      <c r="J91" s="21" t="s">
        <v>162</v>
      </c>
      <c r="K91" s="21" t="s">
        <v>163</v>
      </c>
      <c r="L91" s="16">
        <f t="shared" si="5"/>
        <v>2581.8000000000002</v>
      </c>
    </row>
    <row r="92" spans="1:12" ht="45" x14ac:dyDescent="0.25">
      <c r="A92" s="7">
        <v>96</v>
      </c>
      <c r="B92" s="8" t="s">
        <v>269</v>
      </c>
      <c r="C92" s="9" t="s">
        <v>270</v>
      </c>
      <c r="D92" s="10">
        <v>700000</v>
      </c>
      <c r="E92" s="18">
        <v>696633</v>
      </c>
      <c r="F92" s="18"/>
      <c r="G92" s="18">
        <f t="shared" si="6"/>
        <v>700000</v>
      </c>
      <c r="H92" s="13" t="s">
        <v>14</v>
      </c>
      <c r="I92" s="24" t="s">
        <v>271</v>
      </c>
      <c r="J92" s="21" t="s">
        <v>46</v>
      </c>
      <c r="K92" s="21" t="s">
        <v>47</v>
      </c>
      <c r="L92" s="16">
        <f t="shared" si="5"/>
        <v>0</v>
      </c>
    </row>
    <row r="93" spans="1:12" ht="45" x14ac:dyDescent="0.25">
      <c r="A93" s="7">
        <v>97</v>
      </c>
      <c r="B93" s="8" t="s">
        <v>272</v>
      </c>
      <c r="C93" s="9" t="s">
        <v>273</v>
      </c>
      <c r="D93" s="10">
        <v>1500000</v>
      </c>
      <c r="E93" s="18">
        <v>1499030</v>
      </c>
      <c r="F93" s="19">
        <v>1426871.25</v>
      </c>
      <c r="G93" s="18">
        <f t="shared" si="6"/>
        <v>73128.75</v>
      </c>
      <c r="H93" s="13" t="s">
        <v>14</v>
      </c>
      <c r="I93" s="24" t="s">
        <v>274</v>
      </c>
      <c r="J93" s="21" t="s">
        <v>168</v>
      </c>
      <c r="K93" s="21" t="s">
        <v>158</v>
      </c>
      <c r="L93" s="16">
        <f t="shared" si="5"/>
        <v>7134.3562499999998</v>
      </c>
    </row>
    <row r="94" spans="1:12" ht="45" x14ac:dyDescent="0.25">
      <c r="A94" s="7">
        <v>98</v>
      </c>
      <c r="B94" s="8" t="s">
        <v>275</v>
      </c>
      <c r="C94" s="9" t="s">
        <v>276</v>
      </c>
      <c r="D94" s="10">
        <v>500000</v>
      </c>
      <c r="E94" s="18">
        <v>499228</v>
      </c>
      <c r="F94" s="19">
        <v>486500.93</v>
      </c>
      <c r="G94" s="18">
        <f t="shared" si="6"/>
        <v>13499.070000000007</v>
      </c>
      <c r="H94" s="13" t="s">
        <v>14</v>
      </c>
      <c r="I94" s="24" t="s">
        <v>274</v>
      </c>
      <c r="J94" s="21" t="s">
        <v>63</v>
      </c>
      <c r="K94" s="21" t="s">
        <v>64</v>
      </c>
      <c r="L94" s="16">
        <f t="shared" si="5"/>
        <v>2432.5046499999999</v>
      </c>
    </row>
    <row r="95" spans="1:12" ht="45" x14ac:dyDescent="0.25">
      <c r="A95" s="7">
        <v>99</v>
      </c>
      <c r="B95" s="8" t="s">
        <v>277</v>
      </c>
      <c r="C95" s="9" t="s">
        <v>278</v>
      </c>
      <c r="D95" s="10">
        <v>1000000</v>
      </c>
      <c r="E95" s="18">
        <v>999975</v>
      </c>
      <c r="F95" s="19">
        <v>968502.93</v>
      </c>
      <c r="G95" s="18">
        <f t="shared" si="6"/>
        <v>31497.069999999949</v>
      </c>
      <c r="H95" s="13" t="s">
        <v>14</v>
      </c>
      <c r="I95" s="24" t="s">
        <v>279</v>
      </c>
      <c r="J95" s="21" t="s">
        <v>46</v>
      </c>
      <c r="K95" s="21" t="s">
        <v>47</v>
      </c>
      <c r="L95" s="16">
        <f t="shared" si="5"/>
        <v>4842.5146500000001</v>
      </c>
    </row>
    <row r="96" spans="1:12" ht="45" x14ac:dyDescent="0.25">
      <c r="A96" s="7">
        <v>100</v>
      </c>
      <c r="B96" s="8" t="s">
        <v>280</v>
      </c>
      <c r="C96" s="9" t="s">
        <v>281</v>
      </c>
      <c r="D96" s="10">
        <v>1000000</v>
      </c>
      <c r="E96" s="18">
        <v>999982</v>
      </c>
      <c r="F96" s="19">
        <v>987030</v>
      </c>
      <c r="G96" s="18">
        <f t="shared" si="6"/>
        <v>12970</v>
      </c>
      <c r="H96" s="13" t="s">
        <v>14</v>
      </c>
      <c r="I96" s="24" t="s">
        <v>279</v>
      </c>
      <c r="J96" s="21" t="s">
        <v>46</v>
      </c>
      <c r="K96" s="21" t="s">
        <v>47</v>
      </c>
      <c r="L96" s="16">
        <f t="shared" si="5"/>
        <v>4935.1499999999996</v>
      </c>
    </row>
    <row r="97" spans="1:12" ht="45" x14ac:dyDescent="0.25">
      <c r="A97" s="7">
        <v>102</v>
      </c>
      <c r="B97" s="8" t="s">
        <v>282</v>
      </c>
      <c r="C97" s="9" t="s">
        <v>283</v>
      </c>
      <c r="D97" s="10">
        <v>2000000</v>
      </c>
      <c r="E97" s="18">
        <v>1999938</v>
      </c>
      <c r="F97" s="19">
        <v>1957758.87</v>
      </c>
      <c r="G97" s="18">
        <f>D97-F97</f>
        <v>42241.129999999888</v>
      </c>
      <c r="H97" s="13" t="s">
        <v>14</v>
      </c>
      <c r="I97" s="24" t="s">
        <v>284</v>
      </c>
      <c r="J97" s="21" t="s">
        <v>42</v>
      </c>
      <c r="K97" s="21" t="s">
        <v>43</v>
      </c>
      <c r="L97" s="16">
        <f t="shared" si="5"/>
        <v>9788.7943500000001</v>
      </c>
    </row>
    <row r="98" spans="1:12" ht="30" x14ac:dyDescent="0.25">
      <c r="A98" s="7">
        <v>103</v>
      </c>
      <c r="B98" s="8" t="s">
        <v>285</v>
      </c>
      <c r="C98" s="9" t="s">
        <v>286</v>
      </c>
      <c r="D98" s="10">
        <v>2000000</v>
      </c>
      <c r="E98" s="18">
        <v>1999960</v>
      </c>
      <c r="F98" s="19">
        <v>1977809.42</v>
      </c>
      <c r="G98" s="18">
        <f>D98-F98</f>
        <v>22190.580000000075</v>
      </c>
      <c r="H98" s="13" t="s">
        <v>14</v>
      </c>
      <c r="I98" s="24" t="s">
        <v>287</v>
      </c>
      <c r="J98" s="21" t="s">
        <v>46</v>
      </c>
      <c r="K98" s="21" t="s">
        <v>47</v>
      </c>
      <c r="L98" s="16">
        <f t="shared" si="5"/>
        <v>9889.0470999999998</v>
      </c>
    </row>
    <row r="99" spans="1:12" ht="30" x14ac:dyDescent="0.25">
      <c r="A99" s="7">
        <v>104</v>
      </c>
      <c r="B99" s="8" t="s">
        <v>288</v>
      </c>
      <c r="C99" s="9" t="s">
        <v>289</v>
      </c>
      <c r="D99" s="10">
        <v>2000000</v>
      </c>
      <c r="E99" s="18">
        <v>1999935</v>
      </c>
      <c r="F99" s="19">
        <v>1973186.8</v>
      </c>
      <c r="G99" s="18">
        <f>D99-F99</f>
        <v>26813.199999999953</v>
      </c>
      <c r="H99" s="13" t="s">
        <v>14</v>
      </c>
      <c r="I99" s="24" t="s">
        <v>290</v>
      </c>
      <c r="J99" s="21" t="s">
        <v>46</v>
      </c>
      <c r="K99" s="21" t="s">
        <v>47</v>
      </c>
      <c r="L99" s="16">
        <f t="shared" si="5"/>
        <v>9865.9340000000011</v>
      </c>
    </row>
    <row r="100" spans="1:12" ht="30" x14ac:dyDescent="0.25">
      <c r="A100" s="7">
        <v>107</v>
      </c>
      <c r="B100" s="8" t="s">
        <v>291</v>
      </c>
      <c r="C100" s="9" t="s">
        <v>292</v>
      </c>
      <c r="D100" s="10">
        <v>2000000</v>
      </c>
      <c r="E100" s="18">
        <v>1937255</v>
      </c>
      <c r="F100" s="19">
        <v>1889088.23</v>
      </c>
      <c r="G100" s="18">
        <f>D100-F100</f>
        <v>110911.77000000002</v>
      </c>
      <c r="H100" s="13" t="s">
        <v>14</v>
      </c>
      <c r="I100" s="24" t="s">
        <v>293</v>
      </c>
      <c r="J100" s="21" t="s">
        <v>46</v>
      </c>
      <c r="K100" s="21" t="s">
        <v>47</v>
      </c>
      <c r="L100" s="16">
        <f t="shared" si="5"/>
        <v>9445.4411500000006</v>
      </c>
    </row>
    <row r="101" spans="1:12" ht="30" x14ac:dyDescent="0.25">
      <c r="A101" s="7">
        <v>108</v>
      </c>
      <c r="B101" s="8" t="s">
        <v>294</v>
      </c>
      <c r="C101" s="9" t="s">
        <v>295</v>
      </c>
      <c r="D101" s="23">
        <v>670000</v>
      </c>
      <c r="E101" s="18">
        <v>669998</v>
      </c>
      <c r="F101" s="19">
        <v>661584.34</v>
      </c>
      <c r="G101" s="18">
        <f t="shared" ref="G101:G108" si="7">D101-F101</f>
        <v>8415.6600000000326</v>
      </c>
      <c r="H101" s="13" t="s">
        <v>14</v>
      </c>
      <c r="I101" s="24" t="s">
        <v>296</v>
      </c>
      <c r="J101" s="21" t="s">
        <v>63</v>
      </c>
      <c r="K101" s="21" t="s">
        <v>64</v>
      </c>
      <c r="L101" s="16">
        <f t="shared" si="5"/>
        <v>3307.9216999999999</v>
      </c>
    </row>
    <row r="102" spans="1:12" ht="30" x14ac:dyDescent="0.25">
      <c r="A102" s="7">
        <v>109</v>
      </c>
      <c r="B102" s="8" t="s">
        <v>297</v>
      </c>
      <c r="C102" s="9" t="s">
        <v>298</v>
      </c>
      <c r="D102" s="23">
        <v>1330000</v>
      </c>
      <c r="E102" s="18">
        <v>1330000</v>
      </c>
      <c r="F102" s="19">
        <v>1258380.58</v>
      </c>
      <c r="G102" s="18">
        <f t="shared" si="7"/>
        <v>71619.419999999925</v>
      </c>
      <c r="H102" s="13" t="s">
        <v>14</v>
      </c>
      <c r="I102" s="24" t="s">
        <v>296</v>
      </c>
      <c r="J102" s="21" t="s">
        <v>63</v>
      </c>
      <c r="K102" s="21" t="s">
        <v>64</v>
      </c>
      <c r="L102" s="16">
        <f t="shared" si="5"/>
        <v>6291.9029</v>
      </c>
    </row>
    <row r="103" spans="1:12" ht="30" x14ac:dyDescent="0.25">
      <c r="A103" s="7">
        <v>110</v>
      </c>
      <c r="B103" s="8" t="s">
        <v>299</v>
      </c>
      <c r="C103" s="9" t="s">
        <v>300</v>
      </c>
      <c r="D103" s="23">
        <v>1000000</v>
      </c>
      <c r="E103" s="18">
        <v>999959</v>
      </c>
      <c r="F103" s="19">
        <v>989853.96</v>
      </c>
      <c r="G103" s="18">
        <f t="shared" si="7"/>
        <v>10146.040000000037</v>
      </c>
      <c r="H103" s="13" t="s">
        <v>14</v>
      </c>
      <c r="I103" s="24" t="s">
        <v>301</v>
      </c>
      <c r="J103" s="21" t="s">
        <v>56</v>
      </c>
      <c r="K103" s="21" t="s">
        <v>57</v>
      </c>
      <c r="L103" s="16">
        <f t="shared" si="5"/>
        <v>4949.2698</v>
      </c>
    </row>
    <row r="104" spans="1:12" ht="30" x14ac:dyDescent="0.25">
      <c r="A104" s="7">
        <v>111</v>
      </c>
      <c r="B104" s="8" t="s">
        <v>302</v>
      </c>
      <c r="C104" s="9" t="s">
        <v>303</v>
      </c>
      <c r="D104" s="23">
        <v>500000</v>
      </c>
      <c r="E104" s="18">
        <v>499964</v>
      </c>
      <c r="F104" s="19">
        <v>490811.49</v>
      </c>
      <c r="G104" s="18">
        <f t="shared" si="7"/>
        <v>9188.5100000000093</v>
      </c>
      <c r="H104" s="13" t="s">
        <v>14</v>
      </c>
      <c r="I104" s="24" t="s">
        <v>301</v>
      </c>
      <c r="J104" s="21" t="s">
        <v>56</v>
      </c>
      <c r="K104" s="21" t="s">
        <v>57</v>
      </c>
      <c r="L104" s="16">
        <f t="shared" si="5"/>
        <v>2454.0574499999998</v>
      </c>
    </row>
    <row r="105" spans="1:12" ht="30" x14ac:dyDescent="0.25">
      <c r="A105" s="7">
        <v>112</v>
      </c>
      <c r="B105" s="8" t="s">
        <v>304</v>
      </c>
      <c r="C105" s="9" t="s">
        <v>305</v>
      </c>
      <c r="D105" s="23">
        <v>500000</v>
      </c>
      <c r="E105" s="18">
        <v>499979</v>
      </c>
      <c r="F105" s="19">
        <v>486808.5</v>
      </c>
      <c r="G105" s="18">
        <f t="shared" si="7"/>
        <v>13191.5</v>
      </c>
      <c r="H105" s="13" t="s">
        <v>14</v>
      </c>
      <c r="I105" s="24" t="s">
        <v>301</v>
      </c>
      <c r="J105" s="21" t="s">
        <v>56</v>
      </c>
      <c r="K105" s="21" t="s">
        <v>57</v>
      </c>
      <c r="L105" s="16">
        <f t="shared" si="5"/>
        <v>2434.0425</v>
      </c>
    </row>
    <row r="106" spans="1:12" ht="30" x14ac:dyDescent="0.25">
      <c r="A106" s="7">
        <v>113</v>
      </c>
      <c r="B106" s="8" t="s">
        <v>306</v>
      </c>
      <c r="C106" s="9" t="s">
        <v>307</v>
      </c>
      <c r="D106" s="10">
        <v>1000000</v>
      </c>
      <c r="E106" s="18">
        <v>999962</v>
      </c>
      <c r="F106" s="18">
        <v>989454.38</v>
      </c>
      <c r="G106" s="18">
        <f t="shared" si="7"/>
        <v>10545.619999999995</v>
      </c>
      <c r="H106" s="13" t="s">
        <v>14</v>
      </c>
      <c r="I106" s="24" t="s">
        <v>308</v>
      </c>
      <c r="J106" s="21" t="s">
        <v>46</v>
      </c>
      <c r="K106" s="21" t="s">
        <v>47</v>
      </c>
      <c r="L106" s="16">
        <f t="shared" si="5"/>
        <v>4947.2718999999997</v>
      </c>
    </row>
    <row r="107" spans="1:12" ht="30" x14ac:dyDescent="0.25">
      <c r="A107" s="7">
        <v>114</v>
      </c>
      <c r="B107" s="8" t="s">
        <v>309</v>
      </c>
      <c r="C107" s="9" t="s">
        <v>310</v>
      </c>
      <c r="D107" s="10">
        <v>500000</v>
      </c>
      <c r="E107" s="18">
        <v>499968</v>
      </c>
      <c r="F107" s="19">
        <v>493168.57</v>
      </c>
      <c r="G107" s="18">
        <f t="shared" si="7"/>
        <v>6831.429999999993</v>
      </c>
      <c r="H107" s="13" t="s">
        <v>14</v>
      </c>
      <c r="I107" s="24" t="s">
        <v>308</v>
      </c>
      <c r="J107" s="21" t="s">
        <v>46</v>
      </c>
      <c r="K107" s="21" t="s">
        <v>47</v>
      </c>
      <c r="L107" s="16">
        <f t="shared" si="5"/>
        <v>2465.84285</v>
      </c>
    </row>
    <row r="108" spans="1:12" ht="45" x14ac:dyDescent="0.25">
      <c r="A108" s="7">
        <v>115</v>
      </c>
      <c r="B108" s="8" t="s">
        <v>311</v>
      </c>
      <c r="C108" s="9" t="s">
        <v>312</v>
      </c>
      <c r="D108" s="10">
        <v>500000</v>
      </c>
      <c r="E108" s="18">
        <v>499979</v>
      </c>
      <c r="F108" s="19">
        <v>493794.29</v>
      </c>
      <c r="G108" s="18">
        <f t="shared" si="7"/>
        <v>6205.710000000021</v>
      </c>
      <c r="H108" s="13" t="s">
        <v>14</v>
      </c>
      <c r="I108" s="24" t="s">
        <v>308</v>
      </c>
      <c r="J108" s="21" t="s">
        <v>46</v>
      </c>
      <c r="K108" s="21" t="s">
        <v>47</v>
      </c>
      <c r="L108" s="16">
        <f t="shared" si="5"/>
        <v>2468.97145</v>
      </c>
    </row>
    <row r="109" spans="1:12" ht="30" x14ac:dyDescent="0.25">
      <c r="A109" s="7">
        <v>117</v>
      </c>
      <c r="B109" s="8" t="s">
        <v>313</v>
      </c>
      <c r="C109" s="9" t="s">
        <v>314</v>
      </c>
      <c r="D109" s="23">
        <v>1000000</v>
      </c>
      <c r="E109" s="18">
        <v>999839</v>
      </c>
      <c r="F109" s="18">
        <v>961594.86</v>
      </c>
      <c r="G109" s="18">
        <f>D109-F109</f>
        <v>38405.140000000014</v>
      </c>
      <c r="H109" s="13" t="s">
        <v>14</v>
      </c>
      <c r="I109" s="24" t="s">
        <v>315</v>
      </c>
      <c r="J109" s="21" t="s">
        <v>46</v>
      </c>
      <c r="K109" s="21" t="s">
        <v>47</v>
      </c>
      <c r="L109" s="16">
        <f t="shared" si="5"/>
        <v>4807.9742999999999</v>
      </c>
    </row>
    <row r="110" spans="1:12" ht="30" x14ac:dyDescent="0.25">
      <c r="A110" s="7">
        <v>118</v>
      </c>
      <c r="B110" s="8" t="s">
        <v>316</v>
      </c>
      <c r="C110" s="9" t="s">
        <v>317</v>
      </c>
      <c r="D110" s="23">
        <v>1000000</v>
      </c>
      <c r="E110" s="18">
        <v>1000066.7</v>
      </c>
      <c r="F110" s="18">
        <v>990000</v>
      </c>
      <c r="G110" s="18">
        <f t="shared" ref="G110:G144" si="8">D110-F110</f>
        <v>10000</v>
      </c>
      <c r="H110" s="13" t="s">
        <v>14</v>
      </c>
      <c r="I110" s="24" t="s">
        <v>315</v>
      </c>
      <c r="J110" s="21" t="s">
        <v>46</v>
      </c>
      <c r="K110" s="21" t="s">
        <v>47</v>
      </c>
      <c r="L110" s="16">
        <f t="shared" si="5"/>
        <v>4950</v>
      </c>
    </row>
    <row r="111" spans="1:12" ht="30" x14ac:dyDescent="0.25">
      <c r="A111" s="7">
        <v>119</v>
      </c>
      <c r="B111" s="8" t="s">
        <v>318</v>
      </c>
      <c r="C111" s="9" t="s">
        <v>319</v>
      </c>
      <c r="D111" s="10">
        <v>500000</v>
      </c>
      <c r="E111" s="18">
        <v>500017</v>
      </c>
      <c r="F111" s="18">
        <v>493978.37</v>
      </c>
      <c r="G111" s="18">
        <f t="shared" si="8"/>
        <v>6021.6300000000047</v>
      </c>
      <c r="H111" s="13" t="s">
        <v>14</v>
      </c>
      <c r="I111" s="24" t="s">
        <v>320</v>
      </c>
      <c r="J111" s="21" t="s">
        <v>38</v>
      </c>
      <c r="K111" s="15" t="s">
        <v>17</v>
      </c>
      <c r="L111" s="16">
        <f t="shared" si="5"/>
        <v>2469.89185</v>
      </c>
    </row>
    <row r="112" spans="1:12" ht="30" x14ac:dyDescent="0.25">
      <c r="A112" s="7">
        <v>120</v>
      </c>
      <c r="B112" s="8" t="s">
        <v>321</v>
      </c>
      <c r="C112" s="9" t="s">
        <v>322</v>
      </c>
      <c r="D112" s="10">
        <v>500000</v>
      </c>
      <c r="E112" s="18">
        <v>499918.7</v>
      </c>
      <c r="F112" s="18">
        <v>491630.24</v>
      </c>
      <c r="G112" s="18">
        <f t="shared" si="8"/>
        <v>8369.7600000000093</v>
      </c>
      <c r="H112" s="13" t="s">
        <v>14</v>
      </c>
      <c r="I112" s="24" t="s">
        <v>320</v>
      </c>
      <c r="J112" s="21" t="s">
        <v>38</v>
      </c>
      <c r="K112" s="15" t="s">
        <v>17</v>
      </c>
      <c r="L112" s="16">
        <f t="shared" si="5"/>
        <v>2458.1511999999998</v>
      </c>
    </row>
    <row r="113" spans="1:12" ht="45" x14ac:dyDescent="0.25">
      <c r="A113" s="7">
        <v>121</v>
      </c>
      <c r="B113" s="8" t="s">
        <v>323</v>
      </c>
      <c r="C113" s="9" t="s">
        <v>324</v>
      </c>
      <c r="D113" s="10">
        <v>1000000</v>
      </c>
      <c r="E113" s="18">
        <v>999992</v>
      </c>
      <c r="F113" s="18">
        <v>990000</v>
      </c>
      <c r="G113" s="18">
        <f t="shared" si="8"/>
        <v>10000</v>
      </c>
      <c r="H113" s="13" t="s">
        <v>14</v>
      </c>
      <c r="I113" s="24" t="s">
        <v>320</v>
      </c>
      <c r="J113" s="15" t="s">
        <v>16</v>
      </c>
      <c r="K113" s="15" t="s">
        <v>17</v>
      </c>
      <c r="L113" s="16">
        <f t="shared" si="5"/>
        <v>4950</v>
      </c>
    </row>
    <row r="114" spans="1:12" ht="30" x14ac:dyDescent="0.25">
      <c r="A114" s="7">
        <v>122</v>
      </c>
      <c r="B114" s="8" t="s">
        <v>325</v>
      </c>
      <c r="C114" s="9" t="s">
        <v>326</v>
      </c>
      <c r="D114" s="10">
        <v>2000000</v>
      </c>
      <c r="E114" s="18">
        <v>1999816</v>
      </c>
      <c r="F114" s="19">
        <v>1950081.42</v>
      </c>
      <c r="G114" s="18">
        <f t="shared" si="8"/>
        <v>49918.580000000075</v>
      </c>
      <c r="H114" s="13" t="s">
        <v>14</v>
      </c>
      <c r="I114" s="24" t="s">
        <v>327</v>
      </c>
      <c r="J114" s="21" t="s">
        <v>42</v>
      </c>
      <c r="K114" s="21" t="s">
        <v>43</v>
      </c>
      <c r="L114" s="16">
        <f t="shared" si="5"/>
        <v>9750.4071000000004</v>
      </c>
    </row>
    <row r="115" spans="1:12" ht="30" x14ac:dyDescent="0.25">
      <c r="A115" s="7">
        <v>123</v>
      </c>
      <c r="B115" s="8" t="s">
        <v>328</v>
      </c>
      <c r="C115" s="9" t="s">
        <v>329</v>
      </c>
      <c r="D115" s="10">
        <v>1400000</v>
      </c>
      <c r="E115" s="18">
        <v>1400000</v>
      </c>
      <c r="F115" s="19">
        <v>1365087.16</v>
      </c>
      <c r="G115" s="18">
        <f t="shared" si="8"/>
        <v>34912.840000000084</v>
      </c>
      <c r="H115" s="13" t="s">
        <v>14</v>
      </c>
      <c r="I115" s="24" t="s">
        <v>330</v>
      </c>
      <c r="J115" s="21" t="s">
        <v>46</v>
      </c>
      <c r="K115" s="21" t="s">
        <v>47</v>
      </c>
      <c r="L115" s="16">
        <f t="shared" si="5"/>
        <v>6825.4357999999993</v>
      </c>
    </row>
    <row r="116" spans="1:12" ht="30" x14ac:dyDescent="0.25">
      <c r="A116" s="7">
        <v>124</v>
      </c>
      <c r="B116" s="8" t="s">
        <v>331</v>
      </c>
      <c r="C116" s="9" t="s">
        <v>332</v>
      </c>
      <c r="D116" s="10">
        <v>600000</v>
      </c>
      <c r="E116" s="18">
        <v>600000</v>
      </c>
      <c r="F116" s="18"/>
      <c r="G116" s="18">
        <f t="shared" si="8"/>
        <v>600000</v>
      </c>
      <c r="H116" s="13" t="s">
        <v>14</v>
      </c>
      <c r="I116" s="24" t="s">
        <v>330</v>
      </c>
      <c r="J116" s="21" t="s">
        <v>114</v>
      </c>
      <c r="K116" s="21" t="s">
        <v>20</v>
      </c>
      <c r="L116" s="16">
        <f t="shared" si="5"/>
        <v>0</v>
      </c>
    </row>
    <row r="117" spans="1:12" ht="30" x14ac:dyDescent="0.25">
      <c r="A117" s="7">
        <v>125</v>
      </c>
      <c r="B117" s="8" t="s">
        <v>333</v>
      </c>
      <c r="C117" s="9" t="s">
        <v>334</v>
      </c>
      <c r="D117" s="10">
        <v>2000000</v>
      </c>
      <c r="E117" s="18">
        <v>1999923</v>
      </c>
      <c r="F117" s="19">
        <v>1980000</v>
      </c>
      <c r="G117" s="18">
        <f t="shared" si="8"/>
        <v>20000</v>
      </c>
      <c r="H117" s="13" t="s">
        <v>14</v>
      </c>
      <c r="I117" s="24" t="s">
        <v>335</v>
      </c>
      <c r="J117" s="21" t="s">
        <v>46</v>
      </c>
      <c r="K117" s="21" t="s">
        <v>47</v>
      </c>
      <c r="L117" s="16">
        <f t="shared" si="5"/>
        <v>9900</v>
      </c>
    </row>
    <row r="118" spans="1:12" ht="30" x14ac:dyDescent="0.25">
      <c r="A118" s="7">
        <v>126</v>
      </c>
      <c r="B118" s="8" t="s">
        <v>336</v>
      </c>
      <c r="C118" s="9" t="s">
        <v>337</v>
      </c>
      <c r="D118" s="10">
        <v>600000</v>
      </c>
      <c r="E118" s="20">
        <v>599552.4</v>
      </c>
      <c r="F118" s="19">
        <f>581721.35</f>
        <v>581721.35</v>
      </c>
      <c r="G118" s="18">
        <f t="shared" si="8"/>
        <v>18278.650000000023</v>
      </c>
      <c r="H118" s="13" t="s">
        <v>14</v>
      </c>
      <c r="I118" s="7" t="s">
        <v>83</v>
      </c>
      <c r="J118" s="21" t="s">
        <v>20</v>
      </c>
      <c r="K118" s="21" t="s">
        <v>21</v>
      </c>
      <c r="L118" s="16">
        <f t="shared" si="5"/>
        <v>2908.6067499999999</v>
      </c>
    </row>
    <row r="119" spans="1:12" ht="30" x14ac:dyDescent="0.25">
      <c r="A119" s="7">
        <v>127</v>
      </c>
      <c r="B119" s="8" t="s">
        <v>338</v>
      </c>
      <c r="C119" s="9" t="s">
        <v>339</v>
      </c>
      <c r="D119" s="10">
        <v>400000</v>
      </c>
      <c r="E119" s="20">
        <v>398716.82</v>
      </c>
      <c r="F119" s="19">
        <f>386723.44</f>
        <v>386723.44</v>
      </c>
      <c r="G119" s="18">
        <f t="shared" si="8"/>
        <v>13276.559999999998</v>
      </c>
      <c r="H119" s="13" t="s">
        <v>14</v>
      </c>
      <c r="I119" s="7" t="s">
        <v>83</v>
      </c>
      <c r="J119" s="21" t="s">
        <v>20</v>
      </c>
      <c r="K119" s="21" t="s">
        <v>21</v>
      </c>
      <c r="L119" s="16">
        <f t="shared" si="5"/>
        <v>1933.6171999999999</v>
      </c>
    </row>
    <row r="120" spans="1:12" ht="45" x14ac:dyDescent="0.25">
      <c r="A120" s="7">
        <v>128</v>
      </c>
      <c r="B120" s="8" t="s">
        <v>340</v>
      </c>
      <c r="C120" s="9" t="s">
        <v>341</v>
      </c>
      <c r="D120" s="10">
        <v>2000000</v>
      </c>
      <c r="E120" s="11">
        <v>1999607</v>
      </c>
      <c r="F120" s="12">
        <v>1979809.11</v>
      </c>
      <c r="G120" s="18">
        <f t="shared" si="8"/>
        <v>20190.889999999898</v>
      </c>
      <c r="H120" s="13" t="s">
        <v>14</v>
      </c>
      <c r="I120" s="14" t="s">
        <v>342</v>
      </c>
      <c r="J120" s="15" t="s">
        <v>56</v>
      </c>
      <c r="K120" s="15" t="s">
        <v>57</v>
      </c>
      <c r="L120" s="16">
        <f t="shared" si="5"/>
        <v>9899.0455500000007</v>
      </c>
    </row>
    <row r="121" spans="1:12" ht="45" x14ac:dyDescent="0.25">
      <c r="A121" s="7">
        <v>129</v>
      </c>
      <c r="B121" s="8" t="s">
        <v>343</v>
      </c>
      <c r="C121" s="9" t="s">
        <v>344</v>
      </c>
      <c r="D121" s="10">
        <v>1000000</v>
      </c>
      <c r="E121" s="18">
        <v>999986</v>
      </c>
      <c r="F121" s="18">
        <v>990000</v>
      </c>
      <c r="G121" s="18">
        <f t="shared" si="8"/>
        <v>10000</v>
      </c>
      <c r="H121" s="13" t="s">
        <v>14</v>
      </c>
      <c r="I121" s="24" t="s">
        <v>130</v>
      </c>
      <c r="J121" s="21" t="s">
        <v>42</v>
      </c>
      <c r="K121" s="21" t="s">
        <v>43</v>
      </c>
      <c r="L121" s="16">
        <f t="shared" si="5"/>
        <v>4950</v>
      </c>
    </row>
    <row r="122" spans="1:12" ht="45" x14ac:dyDescent="0.25">
      <c r="A122" s="7">
        <v>130</v>
      </c>
      <c r="B122" s="8" t="s">
        <v>345</v>
      </c>
      <c r="C122" s="9" t="s">
        <v>346</v>
      </c>
      <c r="D122" s="10">
        <v>1000000</v>
      </c>
      <c r="E122" s="18">
        <v>999966</v>
      </c>
      <c r="F122" s="18">
        <v>985229.44</v>
      </c>
      <c r="G122" s="18">
        <f t="shared" si="8"/>
        <v>14770.560000000056</v>
      </c>
      <c r="H122" s="13" t="s">
        <v>14</v>
      </c>
      <c r="I122" s="24" t="s">
        <v>347</v>
      </c>
      <c r="J122" s="21" t="s">
        <v>46</v>
      </c>
      <c r="K122" s="21" t="s">
        <v>47</v>
      </c>
      <c r="L122" s="16">
        <f t="shared" si="5"/>
        <v>4926.1471999999994</v>
      </c>
    </row>
    <row r="123" spans="1:12" ht="30" x14ac:dyDescent="0.25">
      <c r="A123" s="7">
        <v>131</v>
      </c>
      <c r="B123" s="8" t="s">
        <v>348</v>
      </c>
      <c r="C123" s="9" t="s">
        <v>349</v>
      </c>
      <c r="D123" s="10">
        <v>1000000</v>
      </c>
      <c r="E123" s="18">
        <v>999975</v>
      </c>
      <c r="F123" s="18">
        <v>989389.99</v>
      </c>
      <c r="G123" s="18">
        <f t="shared" si="8"/>
        <v>10610.010000000009</v>
      </c>
      <c r="H123" s="13" t="s">
        <v>14</v>
      </c>
      <c r="I123" s="24" t="s">
        <v>133</v>
      </c>
      <c r="J123" s="21" t="s">
        <v>42</v>
      </c>
      <c r="K123" s="21" t="s">
        <v>43</v>
      </c>
      <c r="L123" s="16">
        <f t="shared" si="5"/>
        <v>4946.9499500000002</v>
      </c>
    </row>
    <row r="124" spans="1:12" ht="45" x14ac:dyDescent="0.25">
      <c r="A124" s="7">
        <v>132</v>
      </c>
      <c r="B124" s="8" t="s">
        <v>350</v>
      </c>
      <c r="C124" s="9" t="s">
        <v>351</v>
      </c>
      <c r="D124" s="10">
        <v>737097</v>
      </c>
      <c r="E124" s="18">
        <v>737097</v>
      </c>
      <c r="F124" s="19">
        <v>721136.27</v>
      </c>
      <c r="G124" s="18">
        <f t="shared" si="8"/>
        <v>15960.729999999981</v>
      </c>
      <c r="H124" s="13" t="s">
        <v>14</v>
      </c>
      <c r="I124" s="24" t="s">
        <v>180</v>
      </c>
      <c r="J124" s="21" t="s">
        <v>42</v>
      </c>
      <c r="K124" s="21" t="s">
        <v>43</v>
      </c>
      <c r="L124" s="16">
        <f t="shared" si="5"/>
        <v>3605.6813500000003</v>
      </c>
    </row>
    <row r="125" spans="1:12" ht="30" x14ac:dyDescent="0.25">
      <c r="A125" s="7">
        <v>133</v>
      </c>
      <c r="B125" s="8" t="s">
        <v>352</v>
      </c>
      <c r="C125" s="9" t="s">
        <v>353</v>
      </c>
      <c r="D125" s="10">
        <v>1000000</v>
      </c>
      <c r="E125" s="18">
        <v>999853</v>
      </c>
      <c r="F125" s="19">
        <v>989870.75</v>
      </c>
      <c r="G125" s="18">
        <f t="shared" si="8"/>
        <v>10129.25</v>
      </c>
      <c r="H125" s="13" t="s">
        <v>14</v>
      </c>
      <c r="I125" s="24" t="s">
        <v>230</v>
      </c>
      <c r="J125" s="21" t="s">
        <v>354</v>
      </c>
      <c r="K125" s="21" t="s">
        <v>355</v>
      </c>
      <c r="L125" s="16">
        <f t="shared" si="5"/>
        <v>4949.3537500000002</v>
      </c>
    </row>
    <row r="126" spans="1:12" ht="45" x14ac:dyDescent="0.25">
      <c r="A126" s="7">
        <v>134</v>
      </c>
      <c r="B126" s="8" t="s">
        <v>356</v>
      </c>
      <c r="C126" s="9" t="s">
        <v>357</v>
      </c>
      <c r="D126" s="10">
        <v>1000000</v>
      </c>
      <c r="E126" s="18">
        <v>999693</v>
      </c>
      <c r="F126" s="19">
        <v>985341.6</v>
      </c>
      <c r="G126" s="18">
        <f t="shared" si="8"/>
        <v>14658.400000000023</v>
      </c>
      <c r="H126" s="13" t="s">
        <v>14</v>
      </c>
      <c r="I126" s="24" t="s">
        <v>238</v>
      </c>
      <c r="J126" s="21" t="s">
        <v>20</v>
      </c>
      <c r="K126" s="21" t="s">
        <v>21</v>
      </c>
      <c r="L126" s="16">
        <f t="shared" si="5"/>
        <v>4926.7079999999996</v>
      </c>
    </row>
    <row r="127" spans="1:12" ht="45" x14ac:dyDescent="0.25">
      <c r="A127" s="7">
        <v>135</v>
      </c>
      <c r="B127" s="17" t="s">
        <v>358</v>
      </c>
      <c r="C127" s="9" t="s">
        <v>359</v>
      </c>
      <c r="D127" s="11">
        <v>2000000</v>
      </c>
      <c r="E127" s="18">
        <v>1999866</v>
      </c>
      <c r="F127" s="18"/>
      <c r="G127" s="18">
        <f t="shared" si="8"/>
        <v>2000000</v>
      </c>
      <c r="H127" s="13"/>
      <c r="I127" s="24" t="s">
        <v>360</v>
      </c>
      <c r="J127" s="21" t="s">
        <v>361</v>
      </c>
      <c r="K127" s="21" t="s">
        <v>158</v>
      </c>
      <c r="L127" s="16">
        <f t="shared" si="5"/>
        <v>0</v>
      </c>
    </row>
    <row r="128" spans="1:12" ht="45" x14ac:dyDescent="0.25">
      <c r="A128" s="7">
        <v>136</v>
      </c>
      <c r="B128" s="8" t="s">
        <v>362</v>
      </c>
      <c r="C128" s="9" t="s">
        <v>363</v>
      </c>
      <c r="D128" s="10">
        <v>770000</v>
      </c>
      <c r="E128" s="18">
        <v>767900</v>
      </c>
      <c r="F128" s="18"/>
      <c r="G128" s="18">
        <f t="shared" si="8"/>
        <v>770000</v>
      </c>
      <c r="H128" s="13" t="s">
        <v>14</v>
      </c>
      <c r="I128" s="24" t="s">
        <v>271</v>
      </c>
      <c r="J128" s="21" t="s">
        <v>46</v>
      </c>
      <c r="K128" s="21" t="s">
        <v>47</v>
      </c>
      <c r="L128" s="16">
        <f t="shared" si="5"/>
        <v>0</v>
      </c>
    </row>
    <row r="129" spans="1:12" ht="45" x14ac:dyDescent="0.25">
      <c r="A129" s="7">
        <v>137</v>
      </c>
      <c r="B129" s="8" t="s">
        <v>364</v>
      </c>
      <c r="C129" s="9" t="s">
        <v>365</v>
      </c>
      <c r="D129" s="10">
        <v>2000000</v>
      </c>
      <c r="E129" s="18">
        <v>1999996</v>
      </c>
      <c r="F129" s="19">
        <v>1970595</v>
      </c>
      <c r="G129" s="18">
        <f t="shared" si="8"/>
        <v>29405</v>
      </c>
      <c r="H129" s="13" t="s">
        <v>14</v>
      </c>
      <c r="I129" s="24" t="s">
        <v>366</v>
      </c>
      <c r="J129" s="21" t="s">
        <v>114</v>
      </c>
      <c r="K129" s="21" t="s">
        <v>20</v>
      </c>
      <c r="L129" s="16">
        <f t="shared" si="5"/>
        <v>9852.9750000000004</v>
      </c>
    </row>
    <row r="130" spans="1:12" ht="30" x14ac:dyDescent="0.25">
      <c r="A130" s="7">
        <v>138</v>
      </c>
      <c r="B130" s="17" t="s">
        <v>367</v>
      </c>
      <c r="C130" s="9" t="s">
        <v>368</v>
      </c>
      <c r="D130" s="11">
        <v>500000</v>
      </c>
      <c r="E130" s="18">
        <v>409688</v>
      </c>
      <c r="F130" s="19">
        <v>405632.53</v>
      </c>
      <c r="G130" s="18">
        <f t="shared" si="8"/>
        <v>94367.469999999972</v>
      </c>
      <c r="H130" s="13" t="s">
        <v>14</v>
      </c>
      <c r="I130" s="24" t="s">
        <v>238</v>
      </c>
      <c r="J130" s="21" t="s">
        <v>255</v>
      </c>
      <c r="K130" s="21" t="s">
        <v>256</v>
      </c>
      <c r="L130" s="16">
        <f t="shared" si="5"/>
        <v>2028.1626500000002</v>
      </c>
    </row>
    <row r="131" spans="1:12" ht="30" x14ac:dyDescent="0.25">
      <c r="A131" s="7">
        <v>139</v>
      </c>
      <c r="B131" s="8" t="s">
        <v>369</v>
      </c>
      <c r="C131" s="9" t="s">
        <v>370</v>
      </c>
      <c r="D131" s="10">
        <v>2000000</v>
      </c>
      <c r="E131" s="18">
        <v>1999865</v>
      </c>
      <c r="F131" s="19">
        <v>1886090.54</v>
      </c>
      <c r="G131" s="18">
        <f t="shared" si="8"/>
        <v>113909.45999999996</v>
      </c>
      <c r="H131" s="13" t="s">
        <v>14</v>
      </c>
      <c r="I131" s="24" t="s">
        <v>251</v>
      </c>
      <c r="J131" s="21" t="s">
        <v>57</v>
      </c>
      <c r="K131" s="21" t="s">
        <v>260</v>
      </c>
      <c r="L131" s="16">
        <f t="shared" ref="L131:L181" si="9">(F131/100)*0.5</f>
        <v>9430.4526999999998</v>
      </c>
    </row>
    <row r="132" spans="1:12" ht="30" x14ac:dyDescent="0.25">
      <c r="A132" s="7">
        <v>140</v>
      </c>
      <c r="B132" s="17" t="s">
        <v>371</v>
      </c>
      <c r="C132" s="9" t="s">
        <v>372</v>
      </c>
      <c r="D132" s="11">
        <v>500000</v>
      </c>
      <c r="E132" s="18">
        <v>499975</v>
      </c>
      <c r="F132" s="19">
        <v>495000</v>
      </c>
      <c r="G132" s="18">
        <f t="shared" si="8"/>
        <v>5000</v>
      </c>
      <c r="H132" s="24"/>
      <c r="I132" s="24" t="s">
        <v>156</v>
      </c>
      <c r="J132" s="21" t="s">
        <v>361</v>
      </c>
      <c r="K132" s="21" t="s">
        <v>158</v>
      </c>
      <c r="L132" s="16">
        <f t="shared" si="9"/>
        <v>2475</v>
      </c>
    </row>
    <row r="133" spans="1:12" ht="30" x14ac:dyDescent="0.25">
      <c r="A133" s="7">
        <v>142</v>
      </c>
      <c r="B133" s="17" t="s">
        <v>373</v>
      </c>
      <c r="C133" s="9" t="s">
        <v>374</v>
      </c>
      <c r="D133" s="11">
        <v>500000</v>
      </c>
      <c r="E133" s="18">
        <v>499999</v>
      </c>
      <c r="F133" s="19">
        <v>482277.72</v>
      </c>
      <c r="G133" s="18">
        <f t="shared" si="8"/>
        <v>17722.280000000028</v>
      </c>
      <c r="H133" s="24"/>
      <c r="I133" s="24" t="s">
        <v>254</v>
      </c>
      <c r="J133" s="21" t="s">
        <v>354</v>
      </c>
      <c r="K133" s="21" t="s">
        <v>355</v>
      </c>
      <c r="L133" s="16">
        <f t="shared" si="9"/>
        <v>2411.3885999999998</v>
      </c>
    </row>
    <row r="134" spans="1:12" ht="60" x14ac:dyDescent="0.25">
      <c r="A134" s="7">
        <v>144</v>
      </c>
      <c r="B134" s="8" t="s">
        <v>375</v>
      </c>
      <c r="C134" s="9" t="s">
        <v>376</v>
      </c>
      <c r="D134" s="10">
        <v>500000</v>
      </c>
      <c r="E134" s="18">
        <v>499985</v>
      </c>
      <c r="F134" s="19">
        <v>493313.2</v>
      </c>
      <c r="G134" s="18">
        <f t="shared" si="8"/>
        <v>6686.7999999999884</v>
      </c>
      <c r="H134" s="13" t="s">
        <v>14</v>
      </c>
      <c r="I134" s="24" t="s">
        <v>177</v>
      </c>
      <c r="J134" s="21" t="s">
        <v>63</v>
      </c>
      <c r="K134" s="21" t="s">
        <v>64</v>
      </c>
      <c r="L134" s="16">
        <f t="shared" si="9"/>
        <v>2466.5660000000003</v>
      </c>
    </row>
    <row r="135" spans="1:12" ht="30" x14ac:dyDescent="0.25">
      <c r="A135" s="7">
        <v>145</v>
      </c>
      <c r="B135" s="8" t="s">
        <v>377</v>
      </c>
      <c r="C135" s="9" t="s">
        <v>378</v>
      </c>
      <c r="D135" s="10">
        <v>500000</v>
      </c>
      <c r="E135" s="18">
        <v>499606</v>
      </c>
      <c r="F135" s="19">
        <v>492885.25</v>
      </c>
      <c r="G135" s="18">
        <f t="shared" si="8"/>
        <v>7114.75</v>
      </c>
      <c r="H135" s="13" t="s">
        <v>14</v>
      </c>
      <c r="I135" s="24" t="s">
        <v>177</v>
      </c>
      <c r="J135" s="21" t="s">
        <v>379</v>
      </c>
      <c r="K135" s="21" t="s">
        <v>380</v>
      </c>
      <c r="L135" s="16">
        <f t="shared" si="9"/>
        <v>2464.42625</v>
      </c>
    </row>
    <row r="136" spans="1:12" ht="45" x14ac:dyDescent="0.25">
      <c r="A136" s="7">
        <v>146</v>
      </c>
      <c r="B136" s="8" t="s">
        <v>381</v>
      </c>
      <c r="C136" s="9" t="s">
        <v>382</v>
      </c>
      <c r="D136" s="10">
        <v>530000</v>
      </c>
      <c r="E136" s="18">
        <v>529933</v>
      </c>
      <c r="F136" s="19">
        <v>524206.03</v>
      </c>
      <c r="G136" s="18">
        <f t="shared" si="8"/>
        <v>5793.9699999999721</v>
      </c>
      <c r="H136" s="13" t="s">
        <v>14</v>
      </c>
      <c r="I136" s="24" t="s">
        <v>271</v>
      </c>
      <c r="J136" s="21" t="s">
        <v>168</v>
      </c>
      <c r="K136" s="21" t="s">
        <v>158</v>
      </c>
      <c r="L136" s="16">
        <f t="shared" si="9"/>
        <v>2621.03015</v>
      </c>
    </row>
    <row r="137" spans="1:12" ht="30" x14ac:dyDescent="0.25">
      <c r="A137" s="7">
        <v>147</v>
      </c>
      <c r="B137" s="8" t="s">
        <v>383</v>
      </c>
      <c r="C137" s="9" t="s">
        <v>384</v>
      </c>
      <c r="D137" s="10">
        <v>1410000</v>
      </c>
      <c r="E137" s="18">
        <v>1411031</v>
      </c>
      <c r="F137" s="18">
        <v>1368168.55</v>
      </c>
      <c r="G137" s="18">
        <f t="shared" si="8"/>
        <v>41831.449999999953</v>
      </c>
      <c r="H137" s="13" t="s">
        <v>14</v>
      </c>
      <c r="I137" s="24" t="s">
        <v>222</v>
      </c>
      <c r="J137" s="21" t="s">
        <v>56</v>
      </c>
      <c r="K137" s="21" t="s">
        <v>57</v>
      </c>
      <c r="L137" s="16">
        <f t="shared" si="9"/>
        <v>6840.8427499999998</v>
      </c>
    </row>
    <row r="138" spans="1:12" ht="45" x14ac:dyDescent="0.25">
      <c r="A138" s="7">
        <v>148</v>
      </c>
      <c r="B138" s="8" t="s">
        <v>385</v>
      </c>
      <c r="C138" s="9" t="s">
        <v>386</v>
      </c>
      <c r="D138" s="10">
        <v>1000000</v>
      </c>
      <c r="E138" s="18">
        <v>999975</v>
      </c>
      <c r="F138" s="18">
        <v>990000</v>
      </c>
      <c r="G138" s="18">
        <f t="shared" si="8"/>
        <v>10000</v>
      </c>
      <c r="H138" s="13" t="s">
        <v>14</v>
      </c>
      <c r="I138" s="24" t="s">
        <v>347</v>
      </c>
      <c r="J138" s="21" t="s">
        <v>46</v>
      </c>
      <c r="K138" s="21" t="s">
        <v>47</v>
      </c>
      <c r="L138" s="16">
        <f t="shared" si="9"/>
        <v>4950</v>
      </c>
    </row>
    <row r="139" spans="1:12" ht="30" x14ac:dyDescent="0.25">
      <c r="A139" s="7">
        <v>149</v>
      </c>
      <c r="B139" s="8" t="s">
        <v>387</v>
      </c>
      <c r="C139" s="9" t="s">
        <v>388</v>
      </c>
      <c r="D139" s="10">
        <v>1300000</v>
      </c>
      <c r="E139" s="18">
        <v>1299968</v>
      </c>
      <c r="F139" s="19">
        <v>1189253.5900000001</v>
      </c>
      <c r="G139" s="18">
        <f t="shared" si="8"/>
        <v>110746.40999999992</v>
      </c>
      <c r="H139" s="13" t="s">
        <v>14</v>
      </c>
      <c r="I139" s="24" t="s">
        <v>259</v>
      </c>
      <c r="J139" s="21" t="s">
        <v>361</v>
      </c>
      <c r="K139" s="21" t="s">
        <v>158</v>
      </c>
      <c r="L139" s="16">
        <f t="shared" si="9"/>
        <v>5946.2679500000004</v>
      </c>
    </row>
    <row r="140" spans="1:12" ht="30" x14ac:dyDescent="0.25">
      <c r="A140" s="7">
        <v>150</v>
      </c>
      <c r="B140" s="8" t="s">
        <v>389</v>
      </c>
      <c r="C140" s="9" t="s">
        <v>390</v>
      </c>
      <c r="D140" s="10">
        <v>670000</v>
      </c>
      <c r="E140" s="18">
        <v>669983</v>
      </c>
      <c r="F140" s="19">
        <v>647918</v>
      </c>
      <c r="G140" s="18">
        <f t="shared" si="8"/>
        <v>22082</v>
      </c>
      <c r="H140" s="13" t="s">
        <v>14</v>
      </c>
      <c r="I140" s="24" t="s">
        <v>263</v>
      </c>
      <c r="J140" s="21" t="s">
        <v>168</v>
      </c>
      <c r="K140" s="21" t="s">
        <v>158</v>
      </c>
      <c r="L140" s="16">
        <f t="shared" si="9"/>
        <v>3239.59</v>
      </c>
    </row>
    <row r="141" spans="1:12" ht="45" x14ac:dyDescent="0.25">
      <c r="A141" s="7">
        <v>151</v>
      </c>
      <c r="B141" s="8" t="s">
        <v>391</v>
      </c>
      <c r="C141" s="9" t="s">
        <v>392</v>
      </c>
      <c r="D141" s="10">
        <v>1500000</v>
      </c>
      <c r="E141" s="18">
        <v>1499667</v>
      </c>
      <c r="F141" s="19">
        <v>1459390.4</v>
      </c>
      <c r="G141" s="18">
        <f t="shared" si="8"/>
        <v>40609.600000000093</v>
      </c>
      <c r="H141" s="13" t="s">
        <v>14</v>
      </c>
      <c r="I141" s="24" t="s">
        <v>174</v>
      </c>
      <c r="J141" s="21" t="s">
        <v>20</v>
      </c>
      <c r="K141" s="21" t="s">
        <v>21</v>
      </c>
      <c r="L141" s="16">
        <f t="shared" si="9"/>
        <v>7296.9519999999993</v>
      </c>
    </row>
    <row r="142" spans="1:12" ht="45" x14ac:dyDescent="0.25">
      <c r="A142" s="7">
        <v>152</v>
      </c>
      <c r="B142" s="8" t="s">
        <v>393</v>
      </c>
      <c r="C142" s="9" t="s">
        <v>394</v>
      </c>
      <c r="D142" s="10">
        <v>500000</v>
      </c>
      <c r="E142" s="18">
        <v>499663</v>
      </c>
      <c r="F142" s="19">
        <v>493759.71</v>
      </c>
      <c r="G142" s="18">
        <f t="shared" si="8"/>
        <v>6240.289999999979</v>
      </c>
      <c r="H142" s="13" t="s">
        <v>14</v>
      </c>
      <c r="I142" s="24" t="s">
        <v>395</v>
      </c>
      <c r="J142" s="21" t="s">
        <v>379</v>
      </c>
      <c r="K142" s="21" t="s">
        <v>380</v>
      </c>
      <c r="L142" s="16">
        <f t="shared" si="9"/>
        <v>2468.79855</v>
      </c>
    </row>
    <row r="143" spans="1:12" ht="30" x14ac:dyDescent="0.25">
      <c r="A143" s="7">
        <v>153</v>
      </c>
      <c r="B143" s="8" t="s">
        <v>396</v>
      </c>
      <c r="C143" s="9" t="s">
        <v>397</v>
      </c>
      <c r="D143" s="10">
        <v>760000</v>
      </c>
      <c r="E143" s="18">
        <v>762210</v>
      </c>
      <c r="F143" s="19">
        <v>752400</v>
      </c>
      <c r="G143" s="18">
        <f t="shared" si="8"/>
        <v>7600</v>
      </c>
      <c r="H143" s="13" t="s">
        <v>14</v>
      </c>
      <c r="I143" s="24" t="s">
        <v>156</v>
      </c>
      <c r="J143" s="21" t="s">
        <v>361</v>
      </c>
      <c r="K143" s="21" t="s">
        <v>158</v>
      </c>
      <c r="L143" s="16">
        <f t="shared" si="9"/>
        <v>3762</v>
      </c>
    </row>
    <row r="144" spans="1:12" ht="30" x14ac:dyDescent="0.25">
      <c r="A144" s="7">
        <v>154</v>
      </c>
      <c r="B144" s="8" t="s">
        <v>398</v>
      </c>
      <c r="C144" s="9" t="s">
        <v>399</v>
      </c>
      <c r="D144" s="10">
        <v>2000000</v>
      </c>
      <c r="E144" s="18">
        <v>1586836</v>
      </c>
      <c r="F144" s="19">
        <v>1706959.58</v>
      </c>
      <c r="G144" s="18">
        <f t="shared" si="8"/>
        <v>293040.41999999993</v>
      </c>
      <c r="H144" s="13" t="s">
        <v>14</v>
      </c>
      <c r="I144" s="24" t="s">
        <v>400</v>
      </c>
      <c r="J144" s="21" t="s">
        <v>361</v>
      </c>
      <c r="K144" s="21" t="s">
        <v>158</v>
      </c>
      <c r="L144" s="16">
        <f t="shared" si="9"/>
        <v>8534.7978999999996</v>
      </c>
    </row>
    <row r="145" spans="1:12" s="29" customFormat="1" x14ac:dyDescent="0.25">
      <c r="A145" s="26"/>
      <c r="B145" s="26"/>
      <c r="C145" s="26"/>
      <c r="D145" s="27">
        <f>SUM(D3:D144)</f>
        <v>144000000</v>
      </c>
      <c r="E145" s="27"/>
      <c r="F145" s="27">
        <f t="shared" ref="F145:G145" si="10">SUM(F3:F144)</f>
        <v>133063944.89</v>
      </c>
      <c r="G145" s="27">
        <f t="shared" si="10"/>
        <v>10936055.109999999</v>
      </c>
      <c r="H145" s="28"/>
      <c r="I145" s="28"/>
      <c r="J145" s="28"/>
      <c r="K145" s="28"/>
      <c r="L145" s="27">
        <f>SUM(L3:L144)</f>
        <v>665319.7244500001</v>
      </c>
    </row>
    <row r="147" spans="1:12" x14ac:dyDescent="0.25">
      <c r="C147" s="31"/>
      <c r="D147" s="32"/>
      <c r="E147" s="32"/>
      <c r="G147" s="33"/>
    </row>
    <row r="148" spans="1:12" x14ac:dyDescent="0.25">
      <c r="G148" s="33"/>
    </row>
    <row r="149" spans="1:12" x14ac:dyDescent="0.25">
      <c r="G149" s="31"/>
    </row>
    <row r="179" spans="6:6" s="1" customFormat="1" x14ac:dyDescent="0.25">
      <c r="F179" s="32"/>
    </row>
  </sheetData>
  <mergeCells count="3">
    <mergeCell ref="A1:L1"/>
    <mergeCell ref="A145:C145"/>
    <mergeCell ref="H145:K145"/>
  </mergeCells>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world</dc:creator>
  <cp:lastModifiedBy>pc world</cp:lastModifiedBy>
  <cp:lastPrinted>2021-03-04T17:36:23Z</cp:lastPrinted>
  <dcterms:created xsi:type="dcterms:W3CDTF">2021-03-04T17:31:37Z</dcterms:created>
  <dcterms:modified xsi:type="dcterms:W3CDTF">2021-03-04T17:36:51Z</dcterms:modified>
</cp:coreProperties>
</file>